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66"/>
  </bookViews>
  <sheets>
    <sheet name="汇总表" sheetId="1" r:id="rId1"/>
    <sheet name="1.涉税房地产价格认定平台建设" sheetId="3" r:id="rId2"/>
    <sheet name="2.1.大数据中心建设" sheetId="2" r:id="rId3"/>
    <sheet name="2.2.数据共享中心" sheetId="4" r:id="rId4"/>
    <sheet name="2.3.其他" sheetId="5" r:id="rId5"/>
    <sheet name="附表，硬件设备和软件购置清单" sheetId="6" state="hidden"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<sst xmlns="http://schemas.openxmlformats.org/spreadsheetml/2006/main" count="393" uniqueCount="255">
  <si>
    <r>
      <rPr>
        <b/>
        <sz val="20"/>
        <color rgb="FF000000"/>
        <rFont val="宋体"/>
        <charset val="134"/>
      </rPr>
      <t>开封市价格认证中心
开封市涉税房地产价格认定平台项目采购清单及技术要求</t>
    </r>
    <r>
      <rPr>
        <b/>
        <sz val="20"/>
        <color rgb="FF000000"/>
        <rFont val="Times New Roman"/>
        <charset val="134"/>
      </rPr>
      <t xml:space="preserve">                                                             </t>
    </r>
  </si>
  <si>
    <t>序号</t>
  </si>
  <si>
    <t>分项内容</t>
  </si>
  <si>
    <t>数量</t>
  </si>
  <si>
    <t>单位</t>
  </si>
  <si>
    <t>单价（元）</t>
  </si>
  <si>
    <t>总价（元）</t>
  </si>
  <si>
    <t>备注</t>
  </si>
  <si>
    <t>涉税房地产价格认定平台建设</t>
  </si>
  <si>
    <t>项</t>
  </si>
  <si>
    <t>其他建设内容</t>
  </si>
  <si>
    <t>大数据中心建设</t>
  </si>
  <si>
    <t>数据共享中心</t>
  </si>
  <si>
    <t>其他</t>
  </si>
  <si>
    <t>总计</t>
  </si>
  <si>
    <t>注：本项目软件部分单价包含质保、规费、税金等费用。</t>
  </si>
  <si>
    <t>1.涉税房地产价格认定平台建设</t>
  </si>
  <si>
    <t>软件类别</t>
  </si>
  <si>
    <t>开发/采购功能说明</t>
  </si>
  <si>
    <t>功能点类型</t>
  </si>
  <si>
    <t>功能点权值</t>
  </si>
  <si>
    <t>EIF/ILF数</t>
  </si>
  <si>
    <t>功能点数合计</t>
  </si>
  <si>
    <t>1</t>
  </si>
  <si>
    <t>涉税房地产价格认定平台</t>
  </si>
  <si>
    <t>1.1</t>
  </si>
  <si>
    <t>评估组与标准房管理系统</t>
  </si>
  <si>
    <t>（1）</t>
  </si>
  <si>
    <t>不动产数据管理</t>
  </si>
  <si>
    <t>针对不动产数据，提供查询、查看、新增、编辑功能</t>
  </si>
  <si>
    <t>ILF</t>
  </si>
  <si>
    <t>（2）</t>
  </si>
  <si>
    <t>片区管理</t>
  </si>
  <si>
    <t>针对片区数据，提供查询、查看、新增、编辑功能</t>
  </si>
  <si>
    <t>（3）</t>
  </si>
  <si>
    <t>组别管理</t>
  </si>
  <si>
    <t>针对组别数据，提供查询、查看、新增、编辑功能</t>
  </si>
  <si>
    <t>（4）</t>
  </si>
  <si>
    <t>标准房管理</t>
  </si>
  <si>
    <t>针对标准房数据，提供查询、查看、新增、编辑功能</t>
  </si>
  <si>
    <t>（5）</t>
  </si>
  <si>
    <t>基准价数据管理</t>
  </si>
  <si>
    <t>针对基准地价数据，提供查询、查看、新增、编辑功能</t>
  </si>
  <si>
    <t>（6）</t>
  </si>
  <si>
    <t>特征值可进行查询和更新</t>
  </si>
  <si>
    <t>每一户的具体特征值可进行查询和更新</t>
  </si>
  <si>
    <t>（7）</t>
  </si>
  <si>
    <t>标准房基准价估价和特征值调整日志</t>
  </si>
  <si>
    <t>记录标准房基准价估价和特征值调整日志</t>
  </si>
  <si>
    <t>EIF</t>
  </si>
  <si>
    <t>1.2</t>
  </si>
  <si>
    <t>标准房批量评估系统</t>
  </si>
  <si>
    <t>评估标准库管理</t>
  </si>
  <si>
    <t>选择合适的评估模型和评估标准，保障评估价格的正确性</t>
  </si>
  <si>
    <t>市场比较法模型因子查询和自定义</t>
  </si>
  <si>
    <t>构建市场比较法模型，支持对模型因子查询、编辑和自定义调整</t>
  </si>
  <si>
    <t>成本法模型因子查询和自定义</t>
  </si>
  <si>
    <t>构建成本法模型，支持对模型因子查询、编辑和自定义调整</t>
  </si>
  <si>
    <t>收益法模型因子查询和自定义</t>
  </si>
  <si>
    <t>构建收益法模型，支持对模型因子查询、编辑和自定义调整</t>
  </si>
  <si>
    <t>标准房价格内涵定义</t>
  </si>
  <si>
    <t>定义标准房价格内涵，可根据指定区域、指定标准房类型</t>
  </si>
  <si>
    <t>标准房基准价评估</t>
  </si>
  <si>
    <t>采用不同模型算法进行标准房基准价评估</t>
  </si>
  <si>
    <t>评估异常查询和处理</t>
  </si>
  <si>
    <t>记录评估情况，提供评估结果查询，进行异常处理</t>
  </si>
  <si>
    <t>（8）</t>
  </si>
  <si>
    <t>评估日志</t>
  </si>
  <si>
    <t>1.3</t>
  </si>
  <si>
    <t>一房一价批量评估系统</t>
  </si>
  <si>
    <t>标准房基准价调整</t>
  </si>
  <si>
    <t>支持修改标准房的基准价</t>
  </si>
  <si>
    <t>房屋计税价格批量评估</t>
  </si>
  <si>
    <t>指定区域、指定类型，采用不同模型算法进行房屋计税价格批量评估</t>
  </si>
  <si>
    <t>评估预警</t>
  </si>
  <si>
    <t>建立评估预警体系，可对评估价格异常的数据进行预警</t>
  </si>
  <si>
    <t>一房一价批量更新</t>
  </si>
  <si>
    <t>根据标准房基准价调整法，实现一房一价批量更新</t>
  </si>
  <si>
    <t>一房一价评估日志</t>
  </si>
  <si>
    <t>记录一房一价评估日志</t>
  </si>
  <si>
    <t>1.4</t>
  </si>
  <si>
    <t>价格争议系统</t>
  </si>
  <si>
    <t>价格争议查询</t>
  </si>
  <si>
    <t>可查询历史评估价格争议事件</t>
  </si>
  <si>
    <t>争议发起</t>
  </si>
  <si>
    <t>建立发改委和税局跨部门涉税房地产价格争议流程</t>
  </si>
  <si>
    <t>受理</t>
  </si>
  <si>
    <t>受理接收价格争议事件</t>
  </si>
  <si>
    <t>中止/终止</t>
  </si>
  <si>
    <t>价格争议事件处理中因特殊原因，可发起中止/终止争议流程</t>
  </si>
  <si>
    <t>实物查（勘）验</t>
  </si>
  <si>
    <t>实物查（勘）验针对受理的争议案件，进行实地核实，核实完成后填写实地核实表单信息</t>
  </si>
  <si>
    <t>测算</t>
  </si>
  <si>
    <t>格认定测算针对已完成实物查（勘）验的争议事件，按照认定模型，计算出房地产认定价格，助力于处理设涉税房地产争议事件</t>
  </si>
  <si>
    <t>结论</t>
  </si>
  <si>
    <t>价格认定结论针对已完成价格测算的案件，出具价格认定结论书，并将结论书发送至税务评估系统，帮助其处理争议案件</t>
  </si>
  <si>
    <t>送达</t>
  </si>
  <si>
    <t>送达回证针对向发展改革部门提交的争议协助处理案件，当发展改革部门的处理结果为已认定时，提供价格认定结论书查看功能，助力于税务部门用户查看价格认定协助结果</t>
  </si>
  <si>
    <t>（9）</t>
  </si>
  <si>
    <t>流程归集记录</t>
  </si>
  <si>
    <t>将已完结的价格争议事件归档留存</t>
  </si>
  <si>
    <t>（10）</t>
  </si>
  <si>
    <t>报告导出</t>
  </si>
  <si>
    <t>支持导出价格争议事件详情和分析报告</t>
  </si>
  <si>
    <t>1.5</t>
  </si>
  <si>
    <t>系统管理模块</t>
  </si>
  <si>
    <t>机构人员管理</t>
  </si>
  <si>
    <t>机构人员管理提供新增机构人员、删除机构人员、编辑机构人员、查询机构人员、重置密码，助力于税务部门系统管理员对涉税房地产价格评估数字化平台的系统管理人员进行管理</t>
  </si>
  <si>
    <t>行政区管理</t>
  </si>
  <si>
    <t>添加子行政区：系统管理员可以对所辖区域增加子行政区，完善行政区的相关信息</t>
  </si>
  <si>
    <t>角色权限管理</t>
  </si>
  <si>
    <t>角色管理提供新建角色、删除角色、编辑角色、查询角色功能，助力于税务部门系统管理员通过角色管理设置控制不同用户的系统操作权限</t>
  </si>
  <si>
    <t>字典管理</t>
  </si>
  <si>
    <t>支持对系统中的字典值进行新增、编辑维护，提升用户工作效率</t>
  </si>
  <si>
    <t>基础数据管理</t>
  </si>
  <si>
    <t>基础数据管理功能包括数据录入、编辑、查询、排序，确保数据的准确性、一致性和安全性</t>
  </si>
  <si>
    <t>服务管理</t>
  </si>
  <si>
    <t>对软件系统中各种后台服务和进程进行监控、配置和维护，以确保系统的稳定性和高效运行</t>
  </si>
  <si>
    <t>软件内容</t>
  </si>
  <si>
    <r>
      <rPr>
        <b/>
        <sz val="11"/>
        <color rgb="FF000000"/>
        <rFont val="宋体"/>
        <charset val="134"/>
      </rPr>
      <t>系统功能点数</t>
    </r>
  </si>
  <si>
    <r>
      <rPr>
        <b/>
        <sz val="11"/>
        <color rgb="FF000000"/>
        <rFont val="宋体"/>
        <charset val="134"/>
      </rPr>
      <t>功能点耗时率（小时/功能点）</t>
    </r>
  </si>
  <si>
    <r>
      <rPr>
        <b/>
        <sz val="11"/>
        <color rgb="FF000000"/>
        <rFont val="宋体"/>
        <charset val="134"/>
      </rPr>
      <t>规模变更因子</t>
    </r>
  </si>
  <si>
    <r>
      <rPr>
        <b/>
        <sz val="11"/>
        <color rgb="FF000000"/>
        <rFont val="宋体"/>
        <charset val="134"/>
      </rPr>
      <t>应用领域调整因子</t>
    </r>
  </si>
  <si>
    <r>
      <rPr>
        <b/>
        <sz val="11"/>
        <color rgb="FF000000"/>
        <rFont val="宋体"/>
        <charset val="134"/>
      </rPr>
      <t>人月折算系数</t>
    </r>
  </si>
  <si>
    <r>
      <rPr>
        <b/>
        <sz val="11"/>
        <color rgb="FF000000"/>
        <rFont val="宋体"/>
        <charset val="134"/>
      </rPr>
      <t>工作量=(功能点数合计*功能点耗时率*规模变更因子*应用领域调整因子/人月折算系数)</t>
    </r>
  </si>
  <si>
    <t>人月费用单价（元/月）</t>
  </si>
  <si>
    <t>合计（元）</t>
  </si>
  <si>
    <t>涉税房地产价格认定平台（软件开发部分）</t>
  </si>
  <si>
    <t>注：功能点耗时取值依据：根据2024年《CSBMK-中国软件行业基准数据》，全行业软件开发生产率中间值P50对应数值为6.83小时/功能点；规模调整因子取值依据：根据2024年《CSBMK-中国软件行业基准数据》，规模调整因子取值通常为1.21。</t>
  </si>
  <si>
    <t>工作量核算明细（人月数）</t>
  </si>
  <si>
    <t>人月单价（元）</t>
  </si>
  <si>
    <t>复用系数</t>
  </si>
  <si>
    <t>需求调研（系统分析师）</t>
  </si>
  <si>
    <t>设计（系统架构师）</t>
  </si>
  <si>
    <t>开发（软件工程师）</t>
  </si>
  <si>
    <t>测试（测试工程师）</t>
  </si>
  <si>
    <t>实施（项目经理）</t>
  </si>
  <si>
    <t>小计</t>
  </si>
  <si>
    <t>1.6</t>
  </si>
  <si>
    <t>房产评估模型</t>
  </si>
  <si>
    <t>市场比较法</t>
  </si>
  <si>
    <t>构建市场比较法的自动评估模型的算法</t>
  </si>
  <si>
    <t>收益法</t>
  </si>
  <si>
    <t>构建收益法的自动评估模型的算法</t>
  </si>
  <si>
    <t>成本法</t>
  </si>
  <si>
    <t>构建成本法的自动评估模型的算法</t>
  </si>
  <si>
    <t>1.7</t>
  </si>
  <si>
    <t>系统安装、部署和测试</t>
  </si>
  <si>
    <t>软件环境安装(数据库、GIS模块、 web服务器等) 、系统部署、功能测试、用户测试、系统说明书、操作手册、测试报告等文本的编制、用户培训等</t>
  </si>
  <si>
    <t>合计</t>
  </si>
  <si>
    <t>涉税房地产价格认定平台建设部分费用总计</t>
  </si>
  <si>
    <t>2.其他建设内容</t>
  </si>
  <si>
    <t>2.1 大数据中心建设</t>
  </si>
  <si>
    <t>2.1</t>
  </si>
  <si>
    <t>2.1.1</t>
  </si>
  <si>
    <t>数据归集整合</t>
  </si>
  <si>
    <t>归集不动登记中心不动产数据</t>
  </si>
  <si>
    <t>归集不动登记中心不动产数据，进行数据清洗和整理</t>
  </si>
  <si>
    <t>归集存量房交易案例数据</t>
  </si>
  <si>
    <t>归集存量房交易案例数据，进行数据清洗和整理</t>
  </si>
  <si>
    <t>归集住建、发改委数据</t>
  </si>
  <si>
    <t>归集住建、发改委数据，进行数据清洗和整理</t>
  </si>
  <si>
    <t>数据整理入库和服务发布</t>
  </si>
  <si>
    <t>将归集的不动登记中心不动产数据、存量房交易案例数据和住建、发改委数据整理入库，质检通过后以服务形式发布</t>
  </si>
  <si>
    <t>2.1.2</t>
  </si>
  <si>
    <t>分区和基准价数据整理</t>
  </si>
  <si>
    <t>划定片区、组别</t>
  </si>
  <si>
    <t>结合行政区划、自然幢和户数据，按照房地产价格动态批量评估模型要求，结合区域实际划定片区、组别</t>
  </si>
  <si>
    <t>数据抽样</t>
  </si>
  <si>
    <t>通过数据分析，逐个核定组别基准价数据，抽样外业调查</t>
  </si>
  <si>
    <t>大数据中心建设部分费用总计</t>
  </si>
  <si>
    <t>2.2 数据共享中心</t>
  </si>
  <si>
    <t>建设内容</t>
  </si>
  <si>
    <t>2.2</t>
  </si>
  <si>
    <t>2.2.1</t>
  </si>
  <si>
    <t>共享接口开发</t>
  </si>
  <si>
    <t>系统提供全面的外部方位接口，可根据实际业务需要与单位现有的业务系统、大数据中心、不动产登记中心等进行无缝地对接。同时为了保证接口的安全性，对系统敏感数据等进行加密处理，保证接口的安全</t>
  </si>
  <si>
    <r>
      <rPr>
        <sz val="11"/>
        <color rgb="FF000000"/>
        <rFont val="宋体"/>
        <charset val="134"/>
      </rPr>
      <t>项</t>
    </r>
  </si>
  <si>
    <t>数据共享中心部分费用总计</t>
  </si>
  <si>
    <t>2.3 其他</t>
  </si>
  <si>
    <t>内容</t>
  </si>
  <si>
    <t>说明</t>
  </si>
  <si>
    <t>2.3</t>
  </si>
  <si>
    <t>2.3.1</t>
  </si>
  <si>
    <t>第三方软件测试费</t>
  </si>
  <si>
    <t>2.3.2</t>
  </si>
  <si>
    <t>安全等级保护测评费</t>
  </si>
  <si>
    <t>安全等级保护测评费（三级）</t>
  </si>
  <si>
    <t>2.3.3</t>
  </si>
  <si>
    <t>商用密码应用安全性评估费</t>
  </si>
  <si>
    <t>商用密码应用安全性评估费（三级）</t>
  </si>
  <si>
    <t>其他部分费用总计</t>
  </si>
  <si>
    <r>
      <rPr>
        <b/>
        <sz val="12"/>
        <rFont val="仿宋_GB2312"/>
        <charset val="134"/>
      </rPr>
      <t>附表：</t>
    </r>
    <r>
      <rPr>
        <b/>
        <sz val="12"/>
        <rFont val="Arial"/>
        <charset val="134"/>
      </rPr>
      <t xml:space="preserve">               </t>
    </r>
    <r>
      <rPr>
        <b/>
        <sz val="12"/>
        <rFont val="宋体"/>
        <charset val="134"/>
      </rPr>
      <t>本项目</t>
    </r>
    <r>
      <rPr>
        <b/>
        <sz val="12"/>
        <rFont val="仿宋_GB2312"/>
        <charset val="134"/>
      </rPr>
      <t>硬件设备和软件购置清单（按系统划分）</t>
    </r>
  </si>
  <si>
    <t>设备及软件名称</t>
  </si>
  <si>
    <t>本项目采购总价</t>
  </si>
  <si>
    <r>
      <rPr>
        <b/>
        <sz val="10"/>
        <rFont val="仿宋_GB2312"/>
        <charset val="134"/>
      </rPr>
      <t>总</t>
    </r>
    <r>
      <rPr>
        <b/>
        <sz val="10"/>
        <rFont val="Arial"/>
        <charset val="134"/>
      </rPr>
      <t xml:space="preserve">   </t>
    </r>
    <r>
      <rPr>
        <b/>
        <sz val="10"/>
        <rFont val="仿宋_GB2312"/>
        <charset val="134"/>
      </rPr>
      <t>计</t>
    </r>
  </si>
  <si>
    <t>一</t>
  </si>
  <si>
    <t>数据采集系统</t>
  </si>
  <si>
    <t>天然降雨监测</t>
  </si>
  <si>
    <t>“源头减排”监测</t>
  </si>
  <si>
    <t>“过程管控”监测</t>
  </si>
  <si>
    <t>“系统流域”监测</t>
  </si>
  <si>
    <r>
      <rPr>
        <b/>
        <sz val="10"/>
        <rFont val="仿宋_GB2312"/>
        <charset val="134"/>
      </rPr>
      <t>小</t>
    </r>
    <r>
      <rPr>
        <b/>
        <sz val="10"/>
        <rFont val="Arial"/>
        <charset val="134"/>
      </rPr>
      <t xml:space="preserve">  </t>
    </r>
    <r>
      <rPr>
        <b/>
        <sz val="10"/>
        <rFont val="仿宋_GB2312"/>
        <charset val="134"/>
      </rPr>
      <t>计</t>
    </r>
  </si>
  <si>
    <t>二</t>
  </si>
  <si>
    <t>数据处理和存储系统</t>
  </si>
  <si>
    <t>（一）</t>
  </si>
  <si>
    <t>服务器设备</t>
  </si>
  <si>
    <r>
      <rPr>
        <sz val="11"/>
        <color rgb="FF000000"/>
        <rFont val="SimSun"/>
        <charset val="134"/>
      </rPr>
      <t>主应用服务器</t>
    </r>
    <r>
      <rPr>
        <sz val="11"/>
        <color rgb="FF000000"/>
        <rFont val="宋体"/>
        <charset val="134"/>
      </rPr>
      <t>（</t>
    </r>
    <r>
      <rPr>
        <sz val="11"/>
        <color rgb="FF000000"/>
        <rFont val="Times New Roman"/>
        <charset val="134"/>
      </rPr>
      <t>1</t>
    </r>
    <r>
      <rPr>
        <sz val="11"/>
        <color rgb="FF000000"/>
        <rFont val="宋体"/>
        <charset val="134"/>
      </rPr>
      <t>主</t>
    </r>
    <r>
      <rPr>
        <sz val="11"/>
        <color rgb="FF000000"/>
        <rFont val="Times New Roman"/>
        <charset val="134"/>
      </rPr>
      <t>1</t>
    </r>
    <r>
      <rPr>
        <sz val="11"/>
        <color rgb="FF000000"/>
        <rFont val="宋体"/>
        <charset val="134"/>
      </rPr>
      <t>备）</t>
    </r>
  </si>
  <si>
    <r>
      <rPr>
        <sz val="11"/>
        <color rgb="FF000000"/>
        <rFont val="SimSun"/>
        <charset val="134"/>
      </rPr>
      <t>数据库服务器（</t>
    </r>
    <r>
      <rPr>
        <sz val="11"/>
        <color rgb="FF000000"/>
        <rFont val="Times New Roman"/>
        <charset val="134"/>
      </rPr>
      <t>1</t>
    </r>
    <r>
      <rPr>
        <sz val="11"/>
        <color rgb="FF000000"/>
        <rFont val="SimSun"/>
        <charset val="134"/>
      </rPr>
      <t>主</t>
    </r>
    <r>
      <rPr>
        <sz val="11"/>
        <color rgb="FF000000"/>
        <rFont val="Times New Roman"/>
        <charset val="134"/>
      </rPr>
      <t>1</t>
    </r>
    <r>
      <rPr>
        <sz val="11"/>
        <color rgb="FF000000"/>
        <rFont val="SimSun"/>
        <charset val="134"/>
      </rPr>
      <t>备）</t>
    </r>
  </si>
  <si>
    <r>
      <rPr>
        <sz val="11"/>
        <color rgb="FF000000"/>
        <rFont val="Times New Roman"/>
        <charset val="134"/>
      </rPr>
      <t>web</t>
    </r>
    <r>
      <rPr>
        <sz val="11"/>
        <color rgb="FF000000"/>
        <rFont val="SimSun"/>
        <charset val="134"/>
      </rPr>
      <t>服务器</t>
    </r>
  </si>
  <si>
    <r>
      <rPr>
        <sz val="11"/>
        <color rgb="FF000000"/>
        <rFont val="Times New Roman"/>
        <charset val="134"/>
      </rPr>
      <t>GIS</t>
    </r>
    <r>
      <rPr>
        <sz val="11"/>
        <color rgb="FF000000"/>
        <rFont val="宋体"/>
        <charset val="134"/>
      </rPr>
      <t>服务器</t>
    </r>
  </si>
  <si>
    <r>
      <rPr>
        <sz val="11"/>
        <color rgb="FF000000"/>
        <rFont val="宋体"/>
        <charset val="134"/>
      </rPr>
      <t>模型服务器</t>
    </r>
  </si>
  <si>
    <r>
      <rPr>
        <sz val="11"/>
        <color rgb="FF000000"/>
        <rFont val="宋体"/>
        <charset val="134"/>
      </rPr>
      <t>前置机</t>
    </r>
  </si>
  <si>
    <t>流媒体服务器</t>
  </si>
  <si>
    <t>（二）</t>
  </si>
  <si>
    <t>数据处理软件</t>
  </si>
  <si>
    <r>
      <rPr>
        <sz val="11"/>
        <color rgb="FF000000"/>
        <rFont val="SimSun"/>
        <charset val="134"/>
      </rPr>
      <t>千兆接入交换机</t>
    </r>
  </si>
  <si>
    <r>
      <rPr>
        <sz val="11"/>
        <color rgb="FF000000"/>
        <rFont val="SimSun"/>
        <charset val="134"/>
      </rPr>
      <t>核心交换机</t>
    </r>
  </si>
  <si>
    <r>
      <rPr>
        <sz val="11"/>
        <color rgb="FF000000"/>
        <rFont val="宋体"/>
        <charset val="134"/>
      </rPr>
      <t>机柜及辅材</t>
    </r>
  </si>
  <si>
    <t>操作工作站</t>
  </si>
  <si>
    <t>移动控制终端</t>
  </si>
  <si>
    <t>（三）</t>
  </si>
  <si>
    <t>存储设备</t>
  </si>
  <si>
    <t>NVR</t>
  </si>
  <si>
    <t>硬盘</t>
  </si>
  <si>
    <t>三</t>
  </si>
  <si>
    <t>应用支撑系统</t>
  </si>
  <si>
    <t>GIS软件</t>
  </si>
  <si>
    <t>物联网系统软件（或智慧运维管理系统）购置</t>
  </si>
  <si>
    <t>流媒体软件</t>
  </si>
  <si>
    <t>四</t>
  </si>
  <si>
    <t>终端系统</t>
  </si>
  <si>
    <t>终端设备</t>
  </si>
  <si>
    <t>防汛管理终端系统</t>
  </si>
  <si>
    <t>海绵城市监管终端系统</t>
  </si>
  <si>
    <t>空调系统</t>
  </si>
  <si>
    <t>五</t>
  </si>
  <si>
    <t>安全系统</t>
  </si>
  <si>
    <t>安全设备</t>
  </si>
  <si>
    <t>防火墙</t>
  </si>
  <si>
    <t>日志审计</t>
  </si>
  <si>
    <t>漏洞扫描</t>
  </si>
  <si>
    <t>安全软件</t>
  </si>
  <si>
    <t>入侵防御系统</t>
  </si>
  <si>
    <t>杀毒安全管理系统</t>
  </si>
  <si>
    <t>密码应用安全设备</t>
  </si>
  <si>
    <t>签名验签服务器</t>
  </si>
  <si>
    <t>SSL VPN</t>
  </si>
  <si>
    <t>服务器密码机</t>
  </si>
  <si>
    <t>安全认证网关</t>
  </si>
  <si>
    <t>（四）</t>
  </si>
  <si>
    <t>密码应用安全软件</t>
  </si>
  <si>
    <t>智能密码钥匙（登录，内含合规的数字证书）</t>
  </si>
  <si>
    <t>安全浏览器</t>
  </si>
  <si>
    <t>SSL证书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</si>
</sst>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51">
    <font>
      <sz val="11"/>
      <name val="宋体"/>
      <charset val="134"/>
    </font>
    <font>
      <sz val="11"/>
      <color rgb="FF000000"/>
      <name val="宋体"/>
      <charset val="134"/>
    </font>
    <font>
      <b/>
      <sz val="12"/>
      <name val="仿宋_GB2312"/>
      <charset val="134"/>
    </font>
    <font>
      <b/>
      <sz val="10"/>
      <name val="仿宋_GB2312"/>
      <charset val="134"/>
    </font>
    <font>
      <sz val="10"/>
      <name val="仿宋_GB2312"/>
      <charset val="134"/>
    </font>
    <font>
      <sz val="9"/>
      <name val="Arial"/>
      <charset val="134"/>
    </font>
    <font>
      <sz val="10"/>
      <name val="Arial"/>
      <charset val="134"/>
    </font>
    <font>
      <sz val="11"/>
      <color rgb="FF000000"/>
      <name val="Times New Roman"/>
      <charset val="134"/>
    </font>
    <font>
      <sz val="10"/>
      <name val="宋体"/>
      <charset val="134"/>
    </font>
    <font>
      <sz val="10"/>
      <color rgb="FF000000"/>
      <name val="宋体"/>
      <charset val="134"/>
    </font>
    <font>
      <b/>
      <sz val="16"/>
      <name val="宋体"/>
      <charset val="134"/>
    </font>
    <font>
      <b/>
      <sz val="11"/>
      <color indexed="8"/>
      <name val="宋体"/>
      <charset val="134"/>
    </font>
    <font>
      <b/>
      <sz val="11"/>
      <color rgb="FF000000"/>
      <name val="宋体"/>
      <charset val="134"/>
    </font>
    <font>
      <b/>
      <sz val="11"/>
      <name val="宋体"/>
      <charset val="134"/>
    </font>
    <font>
      <b/>
      <sz val="16"/>
      <name val="Times New Roman"/>
      <charset val="134"/>
    </font>
    <font>
      <sz val="12"/>
      <color rgb="FF000000"/>
      <name val="宋体"/>
      <charset val="134"/>
    </font>
    <font>
      <b/>
      <sz val="11"/>
      <name val="Times New Roman"/>
      <charset val="134"/>
    </font>
    <font>
      <sz val="11"/>
      <name val="Times New Roman"/>
      <charset val="134"/>
    </font>
    <font>
      <b/>
      <sz val="12"/>
      <name val="宋体"/>
      <charset val="134"/>
    </font>
    <font>
      <b/>
      <sz val="12"/>
      <color rgb="FF000000"/>
      <name val="宋体"/>
      <charset val="134"/>
    </font>
    <font>
      <b/>
      <sz val="12"/>
      <color rgb="FF000000"/>
      <name val="SimSun"/>
      <charset val="134"/>
    </font>
    <font>
      <b/>
      <sz val="20"/>
      <color rgb="FF000000"/>
      <name val="宋体"/>
      <charset val="134"/>
    </font>
    <font>
      <b/>
      <sz val="16"/>
      <color indexed="8"/>
      <name val="宋体"/>
      <charset val="134"/>
    </font>
    <font>
      <b/>
      <sz val="16"/>
      <color rgb="FF000000"/>
      <name val="宋体"/>
      <charset val="134"/>
    </font>
    <font>
      <sz val="16"/>
      <color indexed="8"/>
      <name val="宋体"/>
      <charset val="134"/>
    </font>
    <font>
      <sz val="16"/>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宋体"/>
      <charset val="134"/>
      <scheme val="minor"/>
    </font>
    <font>
      <b/>
      <sz val="10"/>
      <name val="Arial"/>
      <charset val="134"/>
    </font>
    <font>
      <sz val="11"/>
      <color rgb="FF000000"/>
      <name val="SimSun"/>
      <charset val="134"/>
    </font>
    <font>
      <b/>
      <sz val="12"/>
      <name val="Arial"/>
      <charset val="134"/>
    </font>
    <font>
      <b/>
      <sz val="20"/>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0">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thin">
        <color auto="1"/>
      </top>
      <bottom style="medium">
        <color rgb="FF000000"/>
      </bottom>
      <diagonal/>
    </border>
    <border>
      <left/>
      <right style="medium">
        <color rgb="FF000000"/>
      </right>
      <top style="thin">
        <color auto="1"/>
      </top>
      <bottom style="medium">
        <color rgb="FF000000"/>
      </bottom>
      <diagonal/>
    </border>
    <border>
      <left style="medium">
        <color rgb="FF000000"/>
      </left>
      <right style="medium">
        <color rgb="FF000000"/>
      </right>
      <top style="thin">
        <color auto="1"/>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2" borderId="32"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33" applyNumberFormat="0" applyFill="0" applyAlignment="0" applyProtection="0">
      <alignment vertical="center"/>
    </xf>
    <xf numFmtId="0" fontId="33" fillId="0" borderId="33" applyNumberFormat="0" applyFill="0" applyAlignment="0" applyProtection="0">
      <alignment vertical="center"/>
    </xf>
    <xf numFmtId="0" fontId="34" fillId="0" borderId="34" applyNumberFormat="0" applyFill="0" applyAlignment="0" applyProtection="0">
      <alignment vertical="center"/>
    </xf>
    <xf numFmtId="0" fontId="34" fillId="0" borderId="0" applyNumberFormat="0" applyFill="0" applyBorder="0" applyAlignment="0" applyProtection="0">
      <alignment vertical="center"/>
    </xf>
    <xf numFmtId="0" fontId="35" fillId="3" borderId="35" applyNumberFormat="0" applyAlignment="0" applyProtection="0">
      <alignment vertical="center"/>
    </xf>
    <xf numFmtId="0" fontId="36" fillId="4" borderId="36" applyNumberFormat="0" applyAlignment="0" applyProtection="0">
      <alignment vertical="center"/>
    </xf>
    <xf numFmtId="0" fontId="37" fillId="4" borderId="35" applyNumberFormat="0" applyAlignment="0" applyProtection="0">
      <alignment vertical="center"/>
    </xf>
    <xf numFmtId="0" fontId="38" fillId="5" borderId="37" applyNumberFormat="0" applyAlignment="0" applyProtection="0">
      <alignment vertical="center"/>
    </xf>
    <xf numFmtId="0" fontId="39" fillId="0" borderId="38" applyNumberFormat="0" applyFill="0" applyAlignment="0" applyProtection="0">
      <alignment vertical="center"/>
    </xf>
    <xf numFmtId="0" fontId="40" fillId="0" borderId="39" applyNumberFormat="0" applyFill="0" applyAlignment="0" applyProtection="0">
      <alignment vertical="center"/>
    </xf>
    <xf numFmtId="0" fontId="41" fillId="6" borderId="0" applyNumberFormat="0" applyBorder="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5"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xf numFmtId="0" fontId="46" fillId="0" borderId="0"/>
  </cellStyleXfs>
  <cellXfs count="137">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3" fillId="0" borderId="4" xfId="0" applyFont="1" applyFill="1" applyBorder="1" applyAlignment="1">
      <alignment horizontal="center"/>
    </xf>
    <xf numFmtId="0" fontId="3" fillId="0" borderId="5" xfId="0" applyFont="1" applyFill="1" applyBorder="1" applyAlignment="1">
      <alignment horizontal="center"/>
    </xf>
    <xf numFmtId="0" fontId="3" fillId="0" borderId="6" xfId="0" applyFont="1" applyFill="1" applyBorder="1" applyAlignment="1">
      <alignment horizontal="center"/>
    </xf>
    <xf numFmtId="0" fontId="4" fillId="0" borderId="4" xfId="0" applyFont="1" applyFill="1" applyBorder="1" applyAlignment="1">
      <alignment horizontal="center"/>
    </xf>
    <xf numFmtId="0" fontId="5" fillId="0" borderId="5" xfId="0" applyFont="1" applyFill="1" applyBorder="1" applyAlignment="1">
      <alignment horizontal="center"/>
    </xf>
    <xf numFmtId="0" fontId="4" fillId="0" borderId="6" xfId="0" applyFont="1" applyFill="1" applyBorder="1" applyAlignment="1">
      <alignment horizontal="left"/>
    </xf>
    <xf numFmtId="0" fontId="3" fillId="0" borderId="5" xfId="0" applyFont="1" applyFill="1" applyBorder="1" applyAlignment="1">
      <alignment horizontal="left"/>
    </xf>
    <xf numFmtId="0" fontId="4" fillId="0" borderId="5" xfId="0" applyFont="1" applyFill="1" applyBorder="1" applyAlignment="1">
      <alignment horizontal="center"/>
    </xf>
    <xf numFmtId="0" fontId="4" fillId="0" borderId="5" xfId="0" applyFont="1" applyFill="1" applyBorder="1" applyAlignment="1">
      <alignment horizontal="left"/>
    </xf>
    <xf numFmtId="0" fontId="3" fillId="0" borderId="7" xfId="0" applyFont="1" applyFill="1" applyBorder="1" applyAlignment="1">
      <alignment horizontal="center"/>
    </xf>
    <xf numFmtId="0" fontId="3" fillId="0" borderId="8" xfId="0" applyFont="1" applyFill="1" applyBorder="1" applyAlignment="1">
      <alignment horizontal="center"/>
    </xf>
    <xf numFmtId="0" fontId="3" fillId="0" borderId="6" xfId="0" applyFont="1" applyFill="1" applyBorder="1" applyAlignment="1">
      <alignment horizontal="left"/>
    </xf>
    <xf numFmtId="0" fontId="6" fillId="0" borderId="4" xfId="0" applyFont="1" applyFill="1" applyBorder="1" applyAlignment="1">
      <alignment horizontal="center"/>
    </xf>
    <xf numFmtId="0" fontId="7" fillId="0" borderId="5"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4" fillId="0" borderId="5" xfId="0" applyFont="1" applyFill="1" applyBorder="1" applyAlignment="1">
      <alignment horizontal="center" vertical="center"/>
    </xf>
    <xf numFmtId="0" fontId="6" fillId="0" borderId="7" xfId="0" applyFont="1" applyFill="1" applyBorder="1" applyAlignment="1">
      <alignment horizontal="center"/>
    </xf>
    <xf numFmtId="0" fontId="1" fillId="0" borderId="8" xfId="0" applyFont="1" applyFill="1" applyBorder="1" applyAlignment="1">
      <alignment horizontal="center" vertical="center" wrapText="1"/>
    </xf>
    <xf numFmtId="0" fontId="1" fillId="0" borderId="5" xfId="0" applyFont="1" applyBorder="1" applyAlignment="1">
      <alignment horizontal="left" vertical="center"/>
    </xf>
    <xf numFmtId="0" fontId="1" fillId="0" borderId="5" xfId="0" applyFont="1" applyBorder="1" applyAlignment="1">
      <alignment horizontal="left" vertical="center" wrapText="1"/>
    </xf>
    <xf numFmtId="0" fontId="1" fillId="0" borderId="5" xfId="0" applyFont="1" applyFill="1" applyBorder="1" applyAlignment="1">
      <alignment horizontal="left" vertical="center" wrapText="1"/>
    </xf>
    <xf numFmtId="0" fontId="8" fillId="0" borderId="7" xfId="0" applyFont="1" applyFill="1" applyBorder="1" applyAlignment="1">
      <alignment horizontal="center"/>
    </xf>
    <xf numFmtId="0" fontId="4" fillId="0" borderId="8" xfId="0" applyFont="1" applyFill="1" applyBorder="1" applyAlignment="1">
      <alignment horizontal="left"/>
    </xf>
    <xf numFmtId="0" fontId="1" fillId="0" borderId="5" xfId="0" applyFont="1" applyFill="1" applyBorder="1" applyAlignment="1">
      <alignment horizontal="left" vertical="center"/>
    </xf>
    <xf numFmtId="0" fontId="9" fillId="0" borderId="5" xfId="0" applyFont="1" applyFill="1" applyBorder="1" applyAlignment="1">
      <alignment horizontal="left" vertical="center" wrapText="1"/>
    </xf>
    <xf numFmtId="49" fontId="10" fillId="0" borderId="0" xfId="0" applyNumberFormat="1" applyFont="1" applyBorder="1" applyAlignment="1">
      <alignment horizontal="center" vertical="center" wrapText="1"/>
    </xf>
    <xf numFmtId="49" fontId="10" fillId="0" borderId="0" xfId="0" applyNumberFormat="1" applyFont="1" applyAlignment="1">
      <alignment horizontal="center" vertical="center" wrapText="1"/>
    </xf>
    <xf numFmtId="0" fontId="11" fillId="0" borderId="5"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1" fillId="0" borderId="5" xfId="0" applyFont="1" applyFill="1" applyBorder="1" applyAlignment="1">
      <alignment horizontal="center" vertical="center"/>
    </xf>
    <xf numFmtId="49" fontId="13" fillId="0" borderId="5" xfId="0" applyNumberFormat="1" applyFont="1" applyBorder="1" applyAlignment="1">
      <alignment horizontal="center" vertical="center" wrapText="1"/>
    </xf>
    <xf numFmtId="0" fontId="13" fillId="0" borderId="5" xfId="0" applyFont="1" applyBorder="1" applyAlignment="1">
      <alignment horizontal="center" vertical="center" wrapText="1"/>
    </xf>
    <xf numFmtId="0" fontId="1" fillId="0" borderId="8" xfId="0" applyFont="1" applyBorder="1">
      <alignment vertical="center"/>
    </xf>
    <xf numFmtId="49" fontId="0" fillId="0" borderId="5" xfId="0" applyNumberFormat="1" applyFont="1" applyBorder="1" applyAlignment="1">
      <alignment horizontal="center" vertical="center" wrapText="1"/>
    </xf>
    <xf numFmtId="0" fontId="0" fillId="0" borderId="5" xfId="0" applyFont="1" applyBorder="1" applyAlignment="1">
      <alignment horizontal="center" vertical="center" wrapText="1"/>
    </xf>
    <xf numFmtId="176" fontId="7" fillId="0" borderId="5" xfId="0" applyNumberFormat="1" applyFont="1" applyFill="1" applyBorder="1" applyAlignment="1">
      <alignment horizontal="center" vertical="center" wrapText="1"/>
    </xf>
    <xf numFmtId="49" fontId="13" fillId="0" borderId="5" xfId="0" applyNumberFormat="1" applyFont="1" applyBorder="1" applyAlignment="1">
      <alignment horizontal="center" vertical="center"/>
    </xf>
    <xf numFmtId="0" fontId="12" fillId="0" borderId="5" xfId="0" applyFont="1" applyBorder="1" applyAlignment="1">
      <alignment horizontal="center" vertical="center"/>
    </xf>
    <xf numFmtId="49" fontId="13" fillId="0" borderId="0" xfId="0" applyNumberFormat="1" applyFont="1" applyAlignment="1">
      <alignment horizontal="center" vertical="center"/>
    </xf>
    <xf numFmtId="0" fontId="12" fillId="0" borderId="0" xfId="0" applyFont="1" applyAlignment="1">
      <alignment horizontal="center" vertical="center"/>
    </xf>
    <xf numFmtId="0" fontId="1" fillId="0" borderId="0" xfId="0" applyFont="1">
      <alignment vertical="center"/>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8" xfId="0" applyFont="1" applyFill="1" applyBorder="1" applyAlignment="1">
      <alignment horizontal="center" vertical="center"/>
    </xf>
    <xf numFmtId="176" fontId="12" fillId="0" borderId="5" xfId="0" applyNumberFormat="1" applyFont="1" applyFill="1" applyBorder="1" applyAlignment="1">
      <alignment horizontal="center" vertical="center"/>
    </xf>
    <xf numFmtId="49" fontId="7" fillId="0" borderId="0" xfId="0" applyNumberFormat="1" applyFont="1" applyAlignment="1">
      <alignment horizontal="center" vertical="center" wrapText="1"/>
    </xf>
    <xf numFmtId="0" fontId="7" fillId="0" borderId="0" xfId="0" applyFont="1" applyAlignment="1">
      <alignment horizontal="center" vertical="center" wrapText="1"/>
    </xf>
    <xf numFmtId="176" fontId="7" fillId="0" borderId="0" xfId="0" applyNumberFormat="1" applyFont="1" applyAlignment="1">
      <alignment horizontal="center" vertical="center" wrapText="1"/>
    </xf>
    <xf numFmtId="49" fontId="10" fillId="0" borderId="5" xfId="0" applyNumberFormat="1" applyFont="1" applyBorder="1" applyAlignment="1">
      <alignment horizontal="center" vertical="center" wrapText="1"/>
    </xf>
    <xf numFmtId="0" fontId="14" fillId="0" borderId="5"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5" fillId="0" borderId="5" xfId="0" applyFont="1" applyBorder="1" applyAlignment="1">
      <alignment horizontal="center" vertical="center" wrapText="1"/>
    </xf>
    <xf numFmtId="0" fontId="1" fillId="0" borderId="5" xfId="0" applyFont="1" applyBorder="1" applyAlignment="1">
      <alignment horizontal="center" vertical="center" wrapText="1"/>
    </xf>
    <xf numFmtId="0" fontId="12" fillId="0" borderId="5" xfId="0" applyFont="1" applyBorder="1" applyAlignment="1">
      <alignment horizontal="center" vertical="center" wrapText="1"/>
    </xf>
    <xf numFmtId="49" fontId="13" fillId="0" borderId="9" xfId="0" applyNumberFormat="1" applyFont="1" applyBorder="1" applyAlignment="1">
      <alignment horizontal="center" vertical="center" wrapText="1"/>
    </xf>
    <xf numFmtId="49" fontId="13" fillId="0" borderId="10" xfId="0" applyNumberFormat="1" applyFont="1" applyBorder="1" applyAlignment="1">
      <alignment horizontal="center" vertical="center" wrapText="1"/>
    </xf>
    <xf numFmtId="176" fontId="14" fillId="0" borderId="5" xfId="0" applyNumberFormat="1" applyFont="1" applyBorder="1" applyAlignment="1">
      <alignment horizontal="center" vertical="center" wrapText="1"/>
    </xf>
    <xf numFmtId="176" fontId="13" fillId="0" borderId="11" xfId="0" applyNumberFormat="1" applyFont="1" applyBorder="1" applyAlignment="1">
      <alignment horizontal="center" vertical="center" wrapText="1"/>
    </xf>
    <xf numFmtId="176" fontId="13" fillId="0" borderId="5" xfId="0" applyNumberFormat="1" applyFont="1" applyBorder="1" applyAlignment="1">
      <alignment horizontal="center" vertical="center" wrapText="1"/>
    </xf>
    <xf numFmtId="176" fontId="13" fillId="0" borderId="12" xfId="0" applyNumberFormat="1" applyFont="1" applyBorder="1" applyAlignment="1">
      <alignment horizontal="center" vertical="center" wrapText="1"/>
    </xf>
    <xf numFmtId="0" fontId="13" fillId="0" borderId="8" xfId="0" applyFont="1" applyBorder="1" applyAlignment="1">
      <alignment horizontal="center" vertical="center" wrapText="1"/>
    </xf>
    <xf numFmtId="176" fontId="7" fillId="0" borderId="5" xfId="0" applyNumberFormat="1" applyFont="1" applyBorder="1" applyAlignment="1">
      <alignment horizontal="center" vertical="center" wrapText="1"/>
    </xf>
    <xf numFmtId="0" fontId="0" fillId="0" borderId="5" xfId="0" applyNumberFormat="1" applyFont="1" applyBorder="1" applyAlignment="1">
      <alignment horizontal="center" vertical="center" wrapText="1"/>
    </xf>
    <xf numFmtId="176" fontId="0" fillId="0" borderId="5" xfId="0" applyNumberFormat="1" applyFont="1" applyBorder="1" applyAlignment="1">
      <alignment horizontal="center" vertical="center" wrapText="1"/>
    </xf>
    <xf numFmtId="176" fontId="16" fillId="0" borderId="5" xfId="0" applyNumberFormat="1" applyFont="1" applyBorder="1" applyAlignment="1">
      <alignment horizontal="center" vertical="center" wrapText="1"/>
    </xf>
    <xf numFmtId="0" fontId="17" fillId="0" borderId="5" xfId="0" applyFont="1" applyBorder="1" applyAlignment="1">
      <alignment horizontal="center" vertical="center" wrapText="1"/>
    </xf>
    <xf numFmtId="0" fontId="0" fillId="0" borderId="0" xfId="0" applyAlignment="1">
      <alignment vertical="center" wrapText="1"/>
    </xf>
    <xf numFmtId="49" fontId="18" fillId="0" borderId="5" xfId="0" applyNumberFormat="1" applyFont="1" applyBorder="1" applyAlignment="1">
      <alignment horizontal="center" vertical="center" wrapText="1"/>
    </xf>
    <xf numFmtId="0" fontId="18" fillId="0" borderId="11" xfId="0" applyFont="1" applyBorder="1" applyAlignment="1">
      <alignment horizontal="center" vertical="center" wrapText="1"/>
    </xf>
    <xf numFmtId="0" fontId="18" fillId="0" borderId="5" xfId="0" applyFont="1" applyBorder="1" applyAlignment="1">
      <alignment horizontal="center" vertical="center" wrapText="1"/>
    </xf>
    <xf numFmtId="0" fontId="19" fillId="0" borderId="13" xfId="0" applyNumberFormat="1" applyFont="1" applyFill="1" applyBorder="1" applyAlignment="1">
      <alignment horizontal="center" vertical="center" wrapText="1"/>
    </xf>
    <xf numFmtId="0" fontId="20" fillId="0" borderId="14" xfId="0" applyNumberFormat="1" applyFont="1" applyFill="1" applyBorder="1" applyAlignment="1">
      <alignment horizontal="center" vertical="center" wrapText="1"/>
    </xf>
    <xf numFmtId="0" fontId="19" fillId="0" borderId="15" xfId="0" applyNumberFormat="1" applyFont="1" applyFill="1" applyBorder="1" applyAlignment="1">
      <alignment horizontal="center" vertical="center" wrapText="1"/>
    </xf>
    <xf numFmtId="0" fontId="20" fillId="0" borderId="15" xfId="0" applyNumberFormat="1" applyFont="1" applyFill="1" applyBorder="1" applyAlignment="1">
      <alignment horizontal="center" vertical="center" wrapText="1"/>
    </xf>
    <xf numFmtId="0" fontId="18" fillId="0" borderId="12" xfId="0" applyFont="1" applyBorder="1" applyAlignment="1">
      <alignment horizontal="center" vertical="center" wrapText="1"/>
    </xf>
    <xf numFmtId="0" fontId="20" fillId="0" borderId="16" xfId="0" applyNumberFormat="1" applyFont="1" applyFill="1" applyBorder="1" applyAlignment="1">
      <alignment horizontal="center" vertical="center" wrapText="1"/>
    </xf>
    <xf numFmtId="0" fontId="20" fillId="0" borderId="17" xfId="0" applyNumberFormat="1" applyFont="1" applyFill="1" applyBorder="1" applyAlignment="1">
      <alignment horizontal="center" vertical="center" wrapText="1"/>
    </xf>
    <xf numFmtId="0" fontId="13" fillId="0" borderId="15" xfId="0" applyFont="1" applyBorder="1" applyAlignment="1">
      <alignment horizontal="center" vertical="center" wrapText="1"/>
    </xf>
    <xf numFmtId="0" fontId="1" fillId="0" borderId="15" xfId="0" applyFont="1" applyBorder="1" applyAlignment="1">
      <alignment vertical="center" wrapText="1"/>
    </xf>
    <xf numFmtId="0" fontId="0" fillId="0" borderId="9"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9" xfId="0" applyNumberFormat="1" applyFont="1" applyBorder="1" applyAlignment="1">
      <alignment horizontal="center" vertical="center" wrapText="1"/>
    </xf>
    <xf numFmtId="0" fontId="0" fillId="0" borderId="15" xfId="0" applyNumberFormat="1" applyFont="1" applyBorder="1" applyAlignment="1">
      <alignment horizontal="center" vertical="center" wrapText="1"/>
    </xf>
    <xf numFmtId="0" fontId="0" fillId="0" borderId="10" xfId="0" applyFont="1" applyBorder="1" applyAlignment="1">
      <alignment horizontal="center" vertical="center" wrapText="1"/>
    </xf>
    <xf numFmtId="0" fontId="13" fillId="0" borderId="15" xfId="0" applyNumberFormat="1" applyFont="1" applyBorder="1" applyAlignment="1">
      <alignment horizontal="center" vertical="center" wrapText="1"/>
    </xf>
    <xf numFmtId="49" fontId="13" fillId="0" borderId="0" xfId="0" applyNumberFormat="1" applyFont="1" applyAlignment="1">
      <alignment horizontal="center" vertical="center" wrapText="1"/>
    </xf>
    <xf numFmtId="49" fontId="13" fillId="0" borderId="0" xfId="0" applyNumberFormat="1" applyFont="1" applyBorder="1" applyAlignment="1">
      <alignment horizontal="center" vertical="center" wrapText="1"/>
    </xf>
    <xf numFmtId="0" fontId="13" fillId="0" borderId="0" xfId="0" applyNumberFormat="1" applyFont="1" applyBorder="1" applyAlignment="1">
      <alignment horizontal="center" vertical="center" wrapText="1"/>
    </xf>
    <xf numFmtId="0" fontId="1" fillId="0" borderId="0" xfId="0" applyFont="1" applyBorder="1" applyAlignment="1">
      <alignment vertical="center" wrapText="1"/>
    </xf>
    <xf numFmtId="0" fontId="12" fillId="0" borderId="18"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20" xfId="0" applyFont="1" applyFill="1" applyBorder="1" applyAlignment="1">
      <alignment horizontal="center" vertical="center" wrapText="1"/>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49" fontId="13" fillId="0" borderId="24" xfId="0" applyNumberFormat="1" applyFont="1" applyBorder="1" applyAlignment="1">
      <alignment horizontal="left" vertical="center" wrapText="1"/>
    </xf>
    <xf numFmtId="49" fontId="13" fillId="0" borderId="25" xfId="0" applyNumberFormat="1" applyFont="1" applyBorder="1" applyAlignment="1">
      <alignment horizontal="left" vertical="center" wrapText="1"/>
    </xf>
    <xf numFmtId="176" fontId="13" fillId="0" borderId="23" xfId="0" applyNumberFormat="1" applyFont="1" applyBorder="1" applyAlignment="1">
      <alignment horizontal="center" vertical="center" wrapText="1"/>
    </xf>
    <xf numFmtId="49" fontId="13" fillId="0" borderId="26" xfId="0" applyNumberFormat="1" applyFont="1" applyBorder="1" applyAlignment="1">
      <alignment horizontal="left" vertical="center" wrapText="1"/>
    </xf>
    <xf numFmtId="0" fontId="1" fillId="0" borderId="5" xfId="0" applyFont="1" applyBorder="1" applyAlignment="1">
      <alignment vertical="center" wrapText="1"/>
    </xf>
    <xf numFmtId="0" fontId="1" fillId="0" borderId="12" xfId="0" applyFont="1" applyBorder="1" applyAlignment="1">
      <alignment vertical="center" wrapText="1"/>
    </xf>
    <xf numFmtId="0" fontId="12" fillId="0" borderId="12" xfId="0" applyFont="1" applyBorder="1" applyAlignment="1">
      <alignment horizontal="center" vertical="center" wrapText="1"/>
    </xf>
    <xf numFmtId="0" fontId="1" fillId="0" borderId="12" xfId="0" applyFont="1" applyBorder="1" applyAlignment="1">
      <alignment horizontal="center" vertical="center" wrapText="1"/>
    </xf>
    <xf numFmtId="176" fontId="12" fillId="0" borderId="12" xfId="0" applyNumberFormat="1" applyFont="1" applyBorder="1" applyAlignment="1">
      <alignment horizontal="center" vertical="center" wrapText="1"/>
    </xf>
    <xf numFmtId="0" fontId="21" fillId="0" borderId="0" xfId="0" applyFont="1" applyAlignment="1">
      <alignment horizontal="center" vertical="center" wrapText="1"/>
    </xf>
    <xf numFmtId="0" fontId="22" fillId="0" borderId="5" xfId="0" applyFont="1" applyBorder="1" applyAlignment="1">
      <alignment horizontal="center" vertical="center" wrapText="1"/>
    </xf>
    <xf numFmtId="0" fontId="23" fillId="0" borderId="5" xfId="0" applyFont="1" applyBorder="1" applyAlignment="1">
      <alignment horizontal="center" vertical="center" wrapText="1"/>
    </xf>
    <xf numFmtId="0" fontId="22" fillId="0" borderId="5" xfId="0" applyFont="1" applyBorder="1" applyAlignment="1">
      <alignment horizontal="center" vertical="center"/>
    </xf>
    <xf numFmtId="176" fontId="23" fillId="0" borderId="5" xfId="0" applyNumberFormat="1" applyFont="1" applyBorder="1" applyAlignment="1">
      <alignment horizontal="center" vertical="center"/>
    </xf>
    <xf numFmtId="0" fontId="22" fillId="0" borderId="5" xfId="0" applyFont="1" applyFill="1" applyBorder="1" applyAlignment="1">
      <alignment horizontal="center" vertical="center" wrapText="1"/>
    </xf>
    <xf numFmtId="38" fontId="23" fillId="0" borderId="5" xfId="0" applyNumberFormat="1" applyFont="1" applyFill="1" applyBorder="1" applyAlignment="1">
      <alignment horizontal="center" vertical="center" wrapText="1"/>
    </xf>
    <xf numFmtId="38" fontId="23" fillId="0" borderId="5" xfId="0" applyNumberFormat="1" applyFont="1" applyFill="1" applyBorder="1" applyAlignment="1">
      <alignment horizontal="center" vertical="center"/>
    </xf>
    <xf numFmtId="40" fontId="23" fillId="0" borderId="5" xfId="0" applyNumberFormat="1" applyFont="1" applyFill="1" applyBorder="1" applyAlignment="1">
      <alignment horizontal="center" vertical="center"/>
    </xf>
    <xf numFmtId="176" fontId="23" fillId="0" borderId="5" xfId="0" applyNumberFormat="1" applyFont="1" applyFill="1" applyBorder="1" applyAlignment="1">
      <alignment horizontal="center" vertical="center"/>
    </xf>
    <xf numFmtId="38" fontId="23" fillId="0" borderId="9" xfId="0" applyNumberFormat="1" applyFont="1" applyFill="1" applyBorder="1" applyAlignment="1">
      <alignment horizontal="center" vertical="center" wrapText="1"/>
    </xf>
    <xf numFmtId="38" fontId="23" fillId="0" borderId="8" xfId="0" applyNumberFormat="1" applyFont="1" applyFill="1" applyBorder="1" applyAlignment="1">
      <alignment horizontal="center" vertical="center" wrapText="1"/>
    </xf>
    <xf numFmtId="0" fontId="24" fillId="0" borderId="5" xfId="0" applyFont="1" applyFill="1" applyBorder="1" applyAlignment="1">
      <alignment horizontal="center" vertical="center" wrapText="1"/>
    </xf>
    <xf numFmtId="38" fontId="25" fillId="0" borderId="5" xfId="0" applyNumberFormat="1" applyFont="1" applyFill="1" applyBorder="1" applyAlignment="1">
      <alignment horizontal="center" vertical="center" wrapText="1"/>
    </xf>
    <xf numFmtId="38" fontId="25" fillId="0" borderId="5" xfId="0" applyNumberFormat="1" applyFont="1" applyFill="1" applyBorder="1" applyAlignment="1">
      <alignment horizontal="center" vertical="center"/>
    </xf>
    <xf numFmtId="40" fontId="25" fillId="0" borderId="5" xfId="0" applyNumberFormat="1" applyFont="1" applyFill="1" applyBorder="1" applyAlignment="1">
      <alignment horizontal="center" vertical="center"/>
    </xf>
    <xf numFmtId="176" fontId="25" fillId="0" borderId="5" xfId="0" applyNumberFormat="1" applyFont="1" applyFill="1" applyBorder="1" applyAlignment="1">
      <alignment horizontal="center" vertical="center"/>
    </xf>
    <xf numFmtId="0" fontId="1" fillId="0" borderId="5" xfId="0" applyFont="1" applyBorder="1">
      <alignment vertical="center"/>
    </xf>
    <xf numFmtId="0" fontId="25" fillId="0" borderId="27" xfId="0" applyFont="1" applyBorder="1" applyAlignment="1">
      <alignment horizontal="center" vertical="center" wrapText="1"/>
    </xf>
    <xf numFmtId="0" fontId="25" fillId="0" borderId="0" xfId="0" applyFont="1" applyAlignment="1">
      <alignment horizontal="center" vertical="center" wrapText="1"/>
    </xf>
    <xf numFmtId="0" fontId="25" fillId="0" borderId="28"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30" xfId="0" applyFont="1" applyBorder="1" applyAlignment="1">
      <alignment horizontal="center" vertical="center" wrapText="1"/>
    </xf>
    <xf numFmtId="0" fontId="25" fillId="0" borderId="31"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tabSelected="1" workbookViewId="0">
      <selection activeCell="O10" sqref="O10"/>
    </sheetView>
  </sheetViews>
  <sheetFormatPr defaultColWidth="9" defaultRowHeight="13.5" outlineLevelCol="7"/>
  <cols>
    <col min="2" max="2" width="15.2583333333333" customWidth="1"/>
    <col min="3" max="3" width="24.75" customWidth="1"/>
    <col min="4" max="4" width="14.6333333333333" customWidth="1"/>
    <col min="5" max="5" width="12.7583333333333" customWidth="1"/>
    <col min="6" max="6" width="18" customWidth="1"/>
    <col min="7" max="7" width="17.75" customWidth="1"/>
    <col min="8" max="8" width="12.6333333333333" customWidth="1"/>
  </cols>
  <sheetData>
    <row r="1" ht="54" customHeight="1" spans="1:8">
      <c r="A1" s="113" t="s">
        <v>0</v>
      </c>
      <c r="B1" s="113"/>
      <c r="C1" s="113"/>
      <c r="D1" s="113"/>
      <c r="E1" s="113"/>
      <c r="F1" s="113"/>
      <c r="G1" s="113"/>
      <c r="H1" s="113"/>
    </row>
    <row r="2" ht="39" customHeight="1" spans="1:8">
      <c r="A2" s="114" t="s">
        <v>1</v>
      </c>
      <c r="B2" s="115" t="s">
        <v>2</v>
      </c>
      <c r="C2" s="115"/>
      <c r="D2" s="116" t="s">
        <v>3</v>
      </c>
      <c r="E2" s="114" t="s">
        <v>4</v>
      </c>
      <c r="F2" s="117" t="s">
        <v>5</v>
      </c>
      <c r="G2" s="117" t="s">
        <v>6</v>
      </c>
      <c r="H2" s="117" t="s">
        <v>7</v>
      </c>
    </row>
    <row r="3" ht="54" customHeight="1" spans="1:8">
      <c r="A3" s="118">
        <v>1</v>
      </c>
      <c r="B3" s="119" t="s">
        <v>8</v>
      </c>
      <c r="C3" s="119"/>
      <c r="D3" s="120">
        <v>1</v>
      </c>
      <c r="E3" s="121" t="s">
        <v>9</v>
      </c>
      <c r="F3" s="122"/>
      <c r="G3" s="122"/>
      <c r="H3" s="117"/>
    </row>
    <row r="4" ht="43" customHeight="1" spans="1:8">
      <c r="A4" s="118">
        <v>2</v>
      </c>
      <c r="B4" s="123" t="s">
        <v>10</v>
      </c>
      <c r="C4" s="124"/>
      <c r="D4" s="120">
        <v>1</v>
      </c>
      <c r="E4" s="121" t="s">
        <v>9</v>
      </c>
      <c r="F4" s="122"/>
      <c r="G4" s="122"/>
      <c r="H4" s="117"/>
    </row>
    <row r="5" ht="41" customHeight="1" spans="1:8">
      <c r="A5" s="125">
        <v>2.1</v>
      </c>
      <c r="B5" s="126" t="s">
        <v>11</v>
      </c>
      <c r="C5" s="126"/>
      <c r="D5" s="127">
        <v>1</v>
      </c>
      <c r="E5" s="128" t="s">
        <v>9</v>
      </c>
      <c r="F5" s="129"/>
      <c r="G5" s="129"/>
      <c r="H5" s="130"/>
    </row>
    <row r="6" ht="42" customHeight="1" spans="1:8">
      <c r="A6" s="125">
        <v>2.2</v>
      </c>
      <c r="B6" s="127" t="s">
        <v>12</v>
      </c>
      <c r="C6" s="127"/>
      <c r="D6" s="127">
        <v>1</v>
      </c>
      <c r="E6" s="128" t="s">
        <v>9</v>
      </c>
      <c r="F6" s="129"/>
      <c r="G6" s="129"/>
      <c r="H6" s="130"/>
    </row>
    <row r="7" ht="41" customHeight="1" spans="1:8">
      <c r="A7" s="125">
        <v>2.3</v>
      </c>
      <c r="B7" s="127" t="s">
        <v>13</v>
      </c>
      <c r="C7" s="127"/>
      <c r="D7" s="127">
        <v>1</v>
      </c>
      <c r="E7" s="128" t="s">
        <v>9</v>
      </c>
      <c r="F7" s="129"/>
      <c r="G7" s="129"/>
      <c r="H7" s="130"/>
    </row>
    <row r="8" ht="48" customHeight="1" spans="1:8">
      <c r="A8" s="121" t="s">
        <v>14</v>
      </c>
      <c r="B8" s="121"/>
      <c r="C8" s="121"/>
      <c r="D8" s="121"/>
      <c r="E8" s="121"/>
      <c r="F8" s="122"/>
      <c r="G8" s="122"/>
      <c r="H8" s="130"/>
    </row>
    <row r="9" spans="1:8">
      <c r="A9" s="131" t="s">
        <v>15</v>
      </c>
      <c r="B9" s="132"/>
      <c r="C9" s="132"/>
      <c r="D9" s="132"/>
      <c r="E9" s="132"/>
      <c r="F9" s="132"/>
      <c r="G9" s="132"/>
      <c r="H9" s="133"/>
    </row>
    <row r="10" ht="44" customHeight="1" spans="1:8">
      <c r="A10" s="134"/>
      <c r="B10" s="135"/>
      <c r="C10" s="135"/>
      <c r="D10" s="135"/>
      <c r="E10" s="135"/>
      <c r="F10" s="135"/>
      <c r="G10" s="135"/>
      <c r="H10" s="136"/>
    </row>
  </sheetData>
  <mergeCells count="9">
    <mergeCell ref="A1:H1"/>
    <mergeCell ref="B2:C2"/>
    <mergeCell ref="B3:C3"/>
    <mergeCell ref="B4:C4"/>
    <mergeCell ref="B5:C5"/>
    <mergeCell ref="B6:C6"/>
    <mergeCell ref="B7:C7"/>
    <mergeCell ref="A8:F8"/>
    <mergeCell ref="A9:H10"/>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7"/>
  <sheetViews>
    <sheetView workbookViewId="0">
      <selection activeCell="N40" sqref="N40"/>
    </sheetView>
  </sheetViews>
  <sheetFormatPr defaultColWidth="9" defaultRowHeight="13.5"/>
  <cols>
    <col min="1" max="1" width="6.375" style="75" customWidth="1"/>
    <col min="2" max="2" width="23.625" style="75" customWidth="1"/>
    <col min="3" max="3" width="37.625" style="75" customWidth="1"/>
    <col min="4" max="4" width="26.25" style="75" customWidth="1"/>
    <col min="5" max="6" width="13" style="75" customWidth="1"/>
    <col min="7" max="7" width="16.625" style="75" customWidth="1"/>
    <col min="8" max="8" width="27.875" style="75" customWidth="1"/>
    <col min="9" max="9" width="6.625" style="75" customWidth="1"/>
    <col min="10" max="10" width="9.125" style="75" customWidth="1"/>
    <col min="11" max="11" width="7.25" style="75" customWidth="1"/>
    <col min="12" max="12" width="9" style="75" customWidth="1"/>
    <col min="13" max="13" width="5.5" style="75" customWidth="1"/>
    <col min="14" max="16384" width="9" style="75"/>
  </cols>
  <sheetData>
    <row r="1" ht="30" customHeight="1" spans="1:8">
      <c r="A1" s="54" t="s">
        <v>16</v>
      </c>
      <c r="B1" s="55"/>
      <c r="C1" s="55"/>
      <c r="D1" s="55"/>
      <c r="E1" s="55"/>
      <c r="F1" s="55"/>
      <c r="G1" s="55"/>
      <c r="H1" s="55"/>
    </row>
    <row r="2" spans="1:8">
      <c r="A2" s="76" t="s">
        <v>1</v>
      </c>
      <c r="B2" s="77" t="s">
        <v>17</v>
      </c>
      <c r="C2" s="78" t="s">
        <v>18</v>
      </c>
      <c r="D2" s="79" t="s">
        <v>19</v>
      </c>
      <c r="E2" s="79" t="s">
        <v>20</v>
      </c>
      <c r="F2" s="80" t="s">
        <v>21</v>
      </c>
      <c r="G2" s="81" t="s">
        <v>22</v>
      </c>
      <c r="H2" s="82" t="s">
        <v>7</v>
      </c>
    </row>
    <row r="3" ht="36" customHeight="1" spans="1:8">
      <c r="A3" s="76"/>
      <c r="B3" s="83"/>
      <c r="C3" s="78"/>
      <c r="D3" s="84"/>
      <c r="E3" s="84"/>
      <c r="F3" s="85"/>
      <c r="G3" s="82"/>
      <c r="H3" s="82"/>
    </row>
    <row r="4" ht="23" customHeight="1" spans="1:8">
      <c r="A4" s="36" t="s">
        <v>23</v>
      </c>
      <c r="B4" s="37" t="s">
        <v>24</v>
      </c>
      <c r="C4" s="37"/>
      <c r="D4" s="37"/>
      <c r="E4" s="37"/>
      <c r="F4" s="58"/>
      <c r="G4" s="86"/>
      <c r="H4" s="87"/>
    </row>
    <row r="5" ht="33" customHeight="1" spans="1:8">
      <c r="A5" s="36" t="s">
        <v>25</v>
      </c>
      <c r="B5" s="58" t="s">
        <v>26</v>
      </c>
      <c r="C5" s="40"/>
      <c r="D5" s="40"/>
      <c r="E5" s="40"/>
      <c r="F5" s="88"/>
      <c r="G5" s="89"/>
      <c r="H5" s="87"/>
    </row>
    <row r="6" ht="49" customHeight="1" spans="1:8">
      <c r="A6" s="39" t="s">
        <v>27</v>
      </c>
      <c r="B6" s="60" t="s">
        <v>28</v>
      </c>
      <c r="C6" s="61" t="s">
        <v>29</v>
      </c>
      <c r="D6" s="71" t="s">
        <v>30</v>
      </c>
      <c r="E6" s="71">
        <v>35</v>
      </c>
      <c r="F6" s="90">
        <v>1</v>
      </c>
      <c r="G6" s="91">
        <v>35</v>
      </c>
      <c r="H6" s="87"/>
    </row>
    <row r="7" ht="41" customHeight="1" spans="1:8">
      <c r="A7" s="39" t="s">
        <v>31</v>
      </c>
      <c r="B7" s="60" t="s">
        <v>32</v>
      </c>
      <c r="C7" s="61" t="s">
        <v>33</v>
      </c>
      <c r="D7" s="71" t="s">
        <v>30</v>
      </c>
      <c r="E7" s="71">
        <v>35</v>
      </c>
      <c r="F7" s="90">
        <v>1</v>
      </c>
      <c r="G7" s="91">
        <v>35</v>
      </c>
      <c r="H7" s="87"/>
    </row>
    <row r="8" ht="27" spans="1:8">
      <c r="A8" s="39" t="s">
        <v>34</v>
      </c>
      <c r="B8" s="60" t="s">
        <v>35</v>
      </c>
      <c r="C8" s="61" t="s">
        <v>36</v>
      </c>
      <c r="D8" s="71" t="s">
        <v>30</v>
      </c>
      <c r="E8" s="71">
        <v>35</v>
      </c>
      <c r="F8" s="90">
        <v>1</v>
      </c>
      <c r="G8" s="91">
        <v>35</v>
      </c>
      <c r="H8" s="87"/>
    </row>
    <row r="9" ht="41" customHeight="1" spans="1:8">
      <c r="A9" s="39" t="s">
        <v>37</v>
      </c>
      <c r="B9" s="60" t="s">
        <v>38</v>
      </c>
      <c r="C9" s="61" t="s">
        <v>39</v>
      </c>
      <c r="D9" s="71" t="s">
        <v>30</v>
      </c>
      <c r="E9" s="71">
        <v>35</v>
      </c>
      <c r="F9" s="90">
        <v>1</v>
      </c>
      <c r="G9" s="91">
        <v>35</v>
      </c>
      <c r="H9" s="87"/>
    </row>
    <row r="10" ht="40" customHeight="1" spans="1:8">
      <c r="A10" s="39" t="s">
        <v>40</v>
      </c>
      <c r="B10" s="60" t="s">
        <v>41</v>
      </c>
      <c r="C10" s="61" t="s">
        <v>42</v>
      </c>
      <c r="D10" s="71" t="s">
        <v>30</v>
      </c>
      <c r="E10" s="71">
        <v>35</v>
      </c>
      <c r="F10" s="90">
        <v>1</v>
      </c>
      <c r="G10" s="91">
        <v>35</v>
      </c>
      <c r="H10" s="87"/>
    </row>
    <row r="11" ht="49" customHeight="1" spans="1:8">
      <c r="A11" s="39" t="s">
        <v>43</v>
      </c>
      <c r="B11" s="60" t="s">
        <v>44</v>
      </c>
      <c r="C11" s="92" t="s">
        <v>45</v>
      </c>
      <c r="D11" s="71" t="s">
        <v>30</v>
      </c>
      <c r="E11" s="71">
        <v>35</v>
      </c>
      <c r="F11" s="90">
        <v>1</v>
      </c>
      <c r="G11" s="91">
        <v>35</v>
      </c>
      <c r="H11" s="87"/>
    </row>
    <row r="12" ht="42" customHeight="1" spans="1:8">
      <c r="A12" s="39" t="s">
        <v>46</v>
      </c>
      <c r="B12" s="60" t="s">
        <v>47</v>
      </c>
      <c r="C12" s="92" t="s">
        <v>48</v>
      </c>
      <c r="D12" s="71" t="s">
        <v>49</v>
      </c>
      <c r="E12" s="71">
        <v>15</v>
      </c>
      <c r="F12" s="90">
        <v>1</v>
      </c>
      <c r="G12" s="91">
        <v>15</v>
      </c>
      <c r="H12" s="87"/>
    </row>
    <row r="13" ht="34" customHeight="1" spans="1:8">
      <c r="A13" s="36" t="s">
        <v>50</v>
      </c>
      <c r="B13" s="62" t="s">
        <v>51</v>
      </c>
      <c r="C13" s="61"/>
      <c r="D13" s="40"/>
      <c r="E13" s="40"/>
      <c r="F13" s="88"/>
      <c r="G13" s="89"/>
      <c r="H13" s="87"/>
    </row>
    <row r="14" ht="35" customHeight="1" spans="1:8">
      <c r="A14" s="39" t="s">
        <v>27</v>
      </c>
      <c r="B14" s="60" t="s">
        <v>52</v>
      </c>
      <c r="C14" s="61" t="s">
        <v>53</v>
      </c>
      <c r="D14" s="71" t="s">
        <v>49</v>
      </c>
      <c r="E14" s="71">
        <v>15</v>
      </c>
      <c r="F14" s="90">
        <v>1</v>
      </c>
      <c r="G14" s="91">
        <v>15</v>
      </c>
      <c r="H14" s="87"/>
    </row>
    <row r="15" ht="43" customHeight="1" spans="1:8">
      <c r="A15" s="39" t="s">
        <v>31</v>
      </c>
      <c r="B15" s="60" t="s">
        <v>54</v>
      </c>
      <c r="C15" s="61" t="s">
        <v>55</v>
      </c>
      <c r="D15" s="71" t="s">
        <v>30</v>
      </c>
      <c r="E15" s="71">
        <v>35</v>
      </c>
      <c r="F15" s="90">
        <v>1</v>
      </c>
      <c r="G15" s="91">
        <v>35</v>
      </c>
      <c r="H15" s="87"/>
    </row>
    <row r="16" ht="53" customHeight="1" spans="1:8">
      <c r="A16" s="39" t="s">
        <v>34</v>
      </c>
      <c r="B16" s="60" t="s">
        <v>56</v>
      </c>
      <c r="C16" s="61" t="s">
        <v>57</v>
      </c>
      <c r="D16" s="71" t="s">
        <v>30</v>
      </c>
      <c r="E16" s="71">
        <v>35</v>
      </c>
      <c r="F16" s="90">
        <v>1</v>
      </c>
      <c r="G16" s="91">
        <v>35</v>
      </c>
      <c r="H16" s="87"/>
    </row>
    <row r="17" ht="42" customHeight="1" spans="1:8">
      <c r="A17" s="39" t="s">
        <v>37</v>
      </c>
      <c r="B17" s="60" t="s">
        <v>58</v>
      </c>
      <c r="C17" s="61" t="s">
        <v>59</v>
      </c>
      <c r="D17" s="71" t="s">
        <v>30</v>
      </c>
      <c r="E17" s="71">
        <v>35</v>
      </c>
      <c r="F17" s="90">
        <v>1</v>
      </c>
      <c r="G17" s="91">
        <v>35</v>
      </c>
      <c r="H17" s="87"/>
    </row>
    <row r="18" ht="41" customHeight="1" spans="1:8">
      <c r="A18" s="39" t="s">
        <v>40</v>
      </c>
      <c r="B18" s="60" t="s">
        <v>60</v>
      </c>
      <c r="C18" s="40" t="s">
        <v>61</v>
      </c>
      <c r="D18" s="71" t="s">
        <v>49</v>
      </c>
      <c r="E18" s="71">
        <v>15</v>
      </c>
      <c r="F18" s="90">
        <v>1</v>
      </c>
      <c r="G18" s="91">
        <v>15</v>
      </c>
      <c r="H18" s="87"/>
    </row>
    <row r="19" ht="51" customHeight="1" spans="1:8">
      <c r="A19" s="39" t="s">
        <v>43</v>
      </c>
      <c r="B19" s="60" t="s">
        <v>62</v>
      </c>
      <c r="C19" s="40" t="s">
        <v>63</v>
      </c>
      <c r="D19" s="71" t="s">
        <v>49</v>
      </c>
      <c r="E19" s="71">
        <v>15</v>
      </c>
      <c r="F19" s="90">
        <v>1</v>
      </c>
      <c r="G19" s="91">
        <v>15</v>
      </c>
      <c r="H19" s="87"/>
    </row>
    <row r="20" ht="39" customHeight="1" spans="1:8">
      <c r="A20" s="39" t="s">
        <v>46</v>
      </c>
      <c r="B20" s="60" t="s">
        <v>64</v>
      </c>
      <c r="C20" s="40" t="s">
        <v>65</v>
      </c>
      <c r="D20" s="71" t="s">
        <v>49</v>
      </c>
      <c r="E20" s="71">
        <v>15</v>
      </c>
      <c r="F20" s="90">
        <v>1</v>
      </c>
      <c r="G20" s="91">
        <v>15</v>
      </c>
      <c r="H20" s="87"/>
    </row>
    <row r="21" ht="38" customHeight="1" spans="1:8">
      <c r="A21" s="39" t="s">
        <v>66</v>
      </c>
      <c r="B21" s="60" t="s">
        <v>67</v>
      </c>
      <c r="C21" s="40" t="s">
        <v>48</v>
      </c>
      <c r="D21" s="71" t="s">
        <v>49</v>
      </c>
      <c r="E21" s="71">
        <v>15</v>
      </c>
      <c r="F21" s="90">
        <v>1</v>
      </c>
      <c r="G21" s="91">
        <v>15</v>
      </c>
      <c r="H21" s="87"/>
    </row>
    <row r="22" ht="36" customHeight="1" spans="1:8">
      <c r="A22" s="36" t="s">
        <v>68</v>
      </c>
      <c r="B22" s="37" t="s">
        <v>69</v>
      </c>
      <c r="C22" s="37"/>
      <c r="D22" s="37"/>
      <c r="E22" s="37"/>
      <c r="F22" s="58"/>
      <c r="G22" s="86"/>
      <c r="H22" s="87"/>
    </row>
    <row r="23" ht="50" customHeight="1" spans="1:8">
      <c r="A23" s="39" t="s">
        <v>27</v>
      </c>
      <c r="B23" s="60" t="s">
        <v>70</v>
      </c>
      <c r="C23" s="40" t="s">
        <v>71</v>
      </c>
      <c r="D23" s="71" t="s">
        <v>30</v>
      </c>
      <c r="E23" s="71">
        <v>35</v>
      </c>
      <c r="F23" s="90">
        <v>1</v>
      </c>
      <c r="G23" s="91">
        <v>35</v>
      </c>
      <c r="H23" s="87"/>
    </row>
    <row r="24" ht="50" customHeight="1" spans="1:8">
      <c r="A24" s="39" t="s">
        <v>31</v>
      </c>
      <c r="B24" s="60" t="s">
        <v>72</v>
      </c>
      <c r="C24" s="40" t="s">
        <v>73</v>
      </c>
      <c r="D24" s="71" t="s">
        <v>30</v>
      </c>
      <c r="E24" s="71">
        <v>35</v>
      </c>
      <c r="F24" s="90">
        <v>1</v>
      </c>
      <c r="G24" s="91">
        <v>35</v>
      </c>
      <c r="H24" s="87"/>
    </row>
    <row r="25" ht="39" customHeight="1" spans="1:8">
      <c r="A25" s="39" t="s">
        <v>34</v>
      </c>
      <c r="B25" s="60" t="s">
        <v>74</v>
      </c>
      <c r="C25" s="40" t="s">
        <v>75</v>
      </c>
      <c r="D25" s="71" t="s">
        <v>30</v>
      </c>
      <c r="E25" s="71">
        <v>35</v>
      </c>
      <c r="F25" s="90">
        <v>1</v>
      </c>
      <c r="G25" s="91">
        <v>35</v>
      </c>
      <c r="H25" s="87"/>
    </row>
    <row r="26" ht="42" customHeight="1" spans="1:8">
      <c r="A26" s="39" t="s">
        <v>37</v>
      </c>
      <c r="B26" s="60" t="s">
        <v>76</v>
      </c>
      <c r="C26" s="40" t="s">
        <v>77</v>
      </c>
      <c r="D26" s="71" t="s">
        <v>30</v>
      </c>
      <c r="E26" s="71">
        <v>35</v>
      </c>
      <c r="F26" s="90">
        <v>1</v>
      </c>
      <c r="G26" s="91">
        <v>35</v>
      </c>
      <c r="H26" s="87"/>
    </row>
    <row r="27" ht="33" customHeight="1" spans="1:8">
      <c r="A27" s="39" t="s">
        <v>40</v>
      </c>
      <c r="B27" s="60" t="s">
        <v>78</v>
      </c>
      <c r="C27" s="40" t="s">
        <v>79</v>
      </c>
      <c r="D27" s="71" t="s">
        <v>49</v>
      </c>
      <c r="E27" s="71">
        <v>15</v>
      </c>
      <c r="F27" s="90">
        <v>1</v>
      </c>
      <c r="G27" s="91">
        <v>15</v>
      </c>
      <c r="H27" s="87"/>
    </row>
    <row r="28" ht="25" customHeight="1" spans="1:8">
      <c r="A28" s="36" t="s">
        <v>80</v>
      </c>
      <c r="B28" s="37" t="s">
        <v>81</v>
      </c>
      <c r="C28" s="40"/>
      <c r="D28" s="37"/>
      <c r="E28" s="37"/>
      <c r="F28" s="58"/>
      <c r="G28" s="86"/>
      <c r="H28" s="87"/>
    </row>
    <row r="29" ht="32" customHeight="1" spans="1:8">
      <c r="A29" s="39" t="s">
        <v>27</v>
      </c>
      <c r="B29" s="60" t="s">
        <v>82</v>
      </c>
      <c r="C29" s="40" t="s">
        <v>83</v>
      </c>
      <c r="D29" s="71" t="s">
        <v>30</v>
      </c>
      <c r="E29" s="71">
        <v>35</v>
      </c>
      <c r="F29" s="90">
        <v>1</v>
      </c>
      <c r="G29" s="91">
        <v>35</v>
      </c>
      <c r="H29" s="87"/>
    </row>
    <row r="30" ht="35" customHeight="1" spans="1:8">
      <c r="A30" s="39" t="s">
        <v>31</v>
      </c>
      <c r="B30" s="60" t="s">
        <v>84</v>
      </c>
      <c r="C30" s="40" t="s">
        <v>85</v>
      </c>
      <c r="D30" s="71" t="s">
        <v>30</v>
      </c>
      <c r="E30" s="71">
        <v>35</v>
      </c>
      <c r="F30" s="90">
        <v>1</v>
      </c>
      <c r="G30" s="91">
        <v>35</v>
      </c>
      <c r="H30" s="87"/>
    </row>
    <row r="31" ht="31" customHeight="1" spans="1:8">
      <c r="A31" s="39" t="s">
        <v>34</v>
      </c>
      <c r="B31" s="60" t="s">
        <v>86</v>
      </c>
      <c r="C31" s="40" t="s">
        <v>87</v>
      </c>
      <c r="D31" s="71" t="s">
        <v>30</v>
      </c>
      <c r="E31" s="71">
        <v>35</v>
      </c>
      <c r="F31" s="90">
        <v>1</v>
      </c>
      <c r="G31" s="91">
        <v>35</v>
      </c>
      <c r="H31" s="87"/>
    </row>
    <row r="32" ht="35" customHeight="1" spans="1:8">
      <c r="A32" s="39" t="s">
        <v>37</v>
      </c>
      <c r="B32" s="60" t="s">
        <v>88</v>
      </c>
      <c r="C32" s="40" t="s">
        <v>89</v>
      </c>
      <c r="D32" s="71" t="s">
        <v>49</v>
      </c>
      <c r="E32" s="71">
        <v>15</v>
      </c>
      <c r="F32" s="90">
        <v>1</v>
      </c>
      <c r="G32" s="91">
        <v>15</v>
      </c>
      <c r="H32" s="87"/>
    </row>
    <row r="33" ht="60" customHeight="1" spans="1:8">
      <c r="A33" s="39" t="s">
        <v>40</v>
      </c>
      <c r="B33" s="60" t="s">
        <v>90</v>
      </c>
      <c r="C33" s="40" t="s">
        <v>91</v>
      </c>
      <c r="D33" s="71" t="s">
        <v>30</v>
      </c>
      <c r="E33" s="71">
        <v>35</v>
      </c>
      <c r="F33" s="90">
        <v>1</v>
      </c>
      <c r="G33" s="91">
        <v>35</v>
      </c>
      <c r="H33" s="87"/>
    </row>
    <row r="34" ht="40.5" spans="1:8">
      <c r="A34" s="39" t="s">
        <v>43</v>
      </c>
      <c r="B34" s="60" t="s">
        <v>92</v>
      </c>
      <c r="C34" s="40" t="s">
        <v>93</v>
      </c>
      <c r="D34" s="71" t="s">
        <v>30</v>
      </c>
      <c r="E34" s="71">
        <v>35</v>
      </c>
      <c r="F34" s="90">
        <v>1</v>
      </c>
      <c r="G34" s="91">
        <v>35</v>
      </c>
      <c r="H34" s="87"/>
    </row>
    <row r="35" ht="81" customHeight="1" spans="1:8">
      <c r="A35" s="39" t="s">
        <v>46</v>
      </c>
      <c r="B35" s="60" t="s">
        <v>94</v>
      </c>
      <c r="C35" s="40" t="s">
        <v>95</v>
      </c>
      <c r="D35" s="71" t="s">
        <v>49</v>
      </c>
      <c r="E35" s="71">
        <v>15</v>
      </c>
      <c r="F35" s="90">
        <v>1</v>
      </c>
      <c r="G35" s="91">
        <v>15</v>
      </c>
      <c r="H35" s="87"/>
    </row>
    <row r="36" ht="77" customHeight="1" spans="1:8">
      <c r="A36" s="39" t="s">
        <v>66</v>
      </c>
      <c r="B36" s="60" t="s">
        <v>96</v>
      </c>
      <c r="C36" s="40" t="s">
        <v>97</v>
      </c>
      <c r="D36" s="71" t="s">
        <v>49</v>
      </c>
      <c r="E36" s="71">
        <v>15</v>
      </c>
      <c r="F36" s="90">
        <v>1</v>
      </c>
      <c r="G36" s="91">
        <v>15</v>
      </c>
      <c r="H36" s="87"/>
    </row>
    <row r="37" ht="41" customHeight="1" spans="1:8">
      <c r="A37" s="39" t="s">
        <v>98</v>
      </c>
      <c r="B37" s="60" t="s">
        <v>99</v>
      </c>
      <c r="C37" s="40" t="s">
        <v>100</v>
      </c>
      <c r="D37" s="71" t="s">
        <v>49</v>
      </c>
      <c r="E37" s="71">
        <v>15</v>
      </c>
      <c r="F37" s="90">
        <v>1</v>
      </c>
      <c r="G37" s="91">
        <v>15</v>
      </c>
      <c r="H37" s="87"/>
    </row>
    <row r="38" ht="33" customHeight="1" spans="1:8">
      <c r="A38" s="39" t="s">
        <v>101</v>
      </c>
      <c r="B38" s="60" t="s">
        <v>102</v>
      </c>
      <c r="C38" s="40" t="s">
        <v>103</v>
      </c>
      <c r="D38" s="71" t="s">
        <v>49</v>
      </c>
      <c r="E38" s="71">
        <v>15</v>
      </c>
      <c r="F38" s="90">
        <v>1</v>
      </c>
      <c r="G38" s="91">
        <v>15</v>
      </c>
      <c r="H38" s="87"/>
    </row>
    <row r="39" ht="41" customHeight="1" spans="1:8">
      <c r="A39" s="36" t="s">
        <v>104</v>
      </c>
      <c r="B39" s="37" t="s">
        <v>105</v>
      </c>
      <c r="C39" s="40"/>
      <c r="D39" s="37"/>
      <c r="E39" s="37"/>
      <c r="F39" s="58"/>
      <c r="G39" s="86"/>
      <c r="H39" s="87"/>
    </row>
    <row r="40" ht="76" customHeight="1" spans="1:8">
      <c r="A40" s="39" t="s">
        <v>27</v>
      </c>
      <c r="B40" s="60" t="s">
        <v>106</v>
      </c>
      <c r="C40" s="40" t="s">
        <v>107</v>
      </c>
      <c r="D40" s="71" t="s">
        <v>30</v>
      </c>
      <c r="E40" s="71">
        <v>35</v>
      </c>
      <c r="F40" s="90">
        <v>1</v>
      </c>
      <c r="G40" s="91">
        <v>35</v>
      </c>
      <c r="H40" s="87"/>
    </row>
    <row r="41" ht="27" spans="1:8">
      <c r="A41" s="39" t="s">
        <v>31</v>
      </c>
      <c r="B41" s="60" t="s">
        <v>108</v>
      </c>
      <c r="C41" s="40" t="s">
        <v>109</v>
      </c>
      <c r="D41" s="71" t="s">
        <v>30</v>
      </c>
      <c r="E41" s="71">
        <v>35</v>
      </c>
      <c r="F41" s="90">
        <v>1</v>
      </c>
      <c r="G41" s="91">
        <v>35</v>
      </c>
      <c r="H41" s="87"/>
    </row>
    <row r="42" ht="54" spans="1:8">
      <c r="A42" s="39" t="s">
        <v>34</v>
      </c>
      <c r="B42" s="60" t="s">
        <v>110</v>
      </c>
      <c r="C42" s="40" t="s">
        <v>111</v>
      </c>
      <c r="D42" s="71" t="s">
        <v>30</v>
      </c>
      <c r="E42" s="71">
        <v>35</v>
      </c>
      <c r="F42" s="90">
        <v>1</v>
      </c>
      <c r="G42" s="91">
        <v>35</v>
      </c>
      <c r="H42" s="87"/>
    </row>
    <row r="43" ht="42" customHeight="1" spans="1:8">
      <c r="A43" s="39" t="s">
        <v>37</v>
      </c>
      <c r="B43" s="60" t="s">
        <v>112</v>
      </c>
      <c r="C43" s="40" t="s">
        <v>113</v>
      </c>
      <c r="D43" s="71" t="s">
        <v>30</v>
      </c>
      <c r="E43" s="71">
        <v>35</v>
      </c>
      <c r="F43" s="90">
        <v>1</v>
      </c>
      <c r="G43" s="91">
        <v>35</v>
      </c>
      <c r="H43" s="87"/>
    </row>
    <row r="44" ht="40.5" spans="1:8">
      <c r="A44" s="39" t="s">
        <v>40</v>
      </c>
      <c r="B44" s="60" t="s">
        <v>114</v>
      </c>
      <c r="C44" s="40" t="s">
        <v>115</v>
      </c>
      <c r="D44" s="71" t="s">
        <v>30</v>
      </c>
      <c r="E44" s="71">
        <v>35</v>
      </c>
      <c r="F44" s="90">
        <v>1</v>
      </c>
      <c r="G44" s="91">
        <v>35</v>
      </c>
      <c r="H44" s="87"/>
    </row>
    <row r="45" ht="72" customHeight="1" spans="1:8">
      <c r="A45" s="39" t="s">
        <v>43</v>
      </c>
      <c r="B45" s="60" t="s">
        <v>116</v>
      </c>
      <c r="C45" s="40" t="s">
        <v>117</v>
      </c>
      <c r="D45" s="71" t="s">
        <v>30</v>
      </c>
      <c r="E45" s="71">
        <v>35</v>
      </c>
      <c r="F45" s="90">
        <v>1</v>
      </c>
      <c r="G45" s="91">
        <v>35</v>
      </c>
      <c r="H45" s="87"/>
    </row>
    <row r="46" ht="36" customHeight="1" spans="1:8">
      <c r="A46" s="63" t="s">
        <v>22</v>
      </c>
      <c r="B46" s="64"/>
      <c r="C46" s="64"/>
      <c r="D46" s="64"/>
      <c r="E46" s="64"/>
      <c r="F46" s="64"/>
      <c r="G46" s="93">
        <f>SUM(G6:G45)</f>
        <v>1020</v>
      </c>
      <c r="H46" s="87"/>
    </row>
    <row r="47" ht="36" customHeight="1" spans="1:8">
      <c r="A47" s="94"/>
      <c r="B47" s="94"/>
      <c r="C47" s="95"/>
      <c r="D47" s="95"/>
      <c r="E47" s="95"/>
      <c r="F47" s="95"/>
      <c r="G47" s="96"/>
      <c r="H47" s="97"/>
    </row>
    <row r="49" ht="14.25"/>
    <row r="50" ht="54.75" spans="1:11">
      <c r="A50" s="98" t="s">
        <v>118</v>
      </c>
      <c r="B50" s="99"/>
      <c r="C50" s="100" t="s">
        <v>119</v>
      </c>
      <c r="D50" s="100" t="s">
        <v>120</v>
      </c>
      <c r="E50" s="100" t="s">
        <v>121</v>
      </c>
      <c r="F50" s="100" t="s">
        <v>122</v>
      </c>
      <c r="G50" s="100" t="s">
        <v>123</v>
      </c>
      <c r="H50" s="100" t="s">
        <v>124</v>
      </c>
      <c r="I50" s="100" t="s">
        <v>125</v>
      </c>
      <c r="J50" s="100" t="s">
        <v>126</v>
      </c>
      <c r="K50" s="100" t="s">
        <v>7</v>
      </c>
    </row>
    <row r="51" ht="76" customHeight="1" spans="1:11">
      <c r="A51" s="101" t="s">
        <v>127</v>
      </c>
      <c r="B51" s="102"/>
      <c r="C51" s="103">
        <v>1020</v>
      </c>
      <c r="D51" s="103">
        <v>6.83</v>
      </c>
      <c r="E51" s="103">
        <v>1.1</v>
      </c>
      <c r="F51" s="103">
        <v>1</v>
      </c>
      <c r="G51" s="103">
        <v>176</v>
      </c>
      <c r="H51" s="103">
        <f>C51*D51*E51*F51/G51</f>
        <v>43.54125</v>
      </c>
      <c r="I51" s="103"/>
      <c r="J51" s="106"/>
      <c r="K51" s="103"/>
    </row>
    <row r="52" ht="39" customHeight="1" spans="1:11">
      <c r="A52" s="104" t="s">
        <v>128</v>
      </c>
      <c r="B52" s="105"/>
      <c r="C52" s="105"/>
      <c r="D52" s="105"/>
      <c r="E52" s="105"/>
      <c r="F52" s="105"/>
      <c r="G52" s="105"/>
      <c r="H52" s="105"/>
      <c r="I52" s="105"/>
      <c r="J52" s="105"/>
      <c r="K52" s="107"/>
    </row>
    <row r="58" ht="27" customHeight="1" spans="1:13">
      <c r="A58" s="36" t="s">
        <v>1</v>
      </c>
      <c r="B58" s="56" t="s">
        <v>17</v>
      </c>
      <c r="C58" s="37" t="s">
        <v>18</v>
      </c>
      <c r="D58" s="37" t="s">
        <v>129</v>
      </c>
      <c r="E58" s="37"/>
      <c r="F58" s="37"/>
      <c r="G58" s="37"/>
      <c r="H58" s="37"/>
      <c r="I58" s="37"/>
      <c r="J58" s="67" t="s">
        <v>130</v>
      </c>
      <c r="K58" s="37" t="s">
        <v>131</v>
      </c>
      <c r="L58" s="67" t="s">
        <v>6</v>
      </c>
      <c r="M58" s="37" t="s">
        <v>7</v>
      </c>
    </row>
    <row r="59" ht="27" spans="1:13">
      <c r="A59" s="36"/>
      <c r="B59" s="57"/>
      <c r="C59" s="37"/>
      <c r="D59" s="37" t="s">
        <v>132</v>
      </c>
      <c r="E59" s="37" t="s">
        <v>133</v>
      </c>
      <c r="F59" s="37" t="s">
        <v>134</v>
      </c>
      <c r="G59" s="37" t="s">
        <v>135</v>
      </c>
      <c r="H59" s="37" t="s">
        <v>136</v>
      </c>
      <c r="I59" s="37" t="s">
        <v>137</v>
      </c>
      <c r="J59" s="67"/>
      <c r="K59" s="37"/>
      <c r="L59" s="67"/>
      <c r="M59" s="37"/>
    </row>
    <row r="60" ht="28" customHeight="1" spans="1:13">
      <c r="A60" s="36" t="s">
        <v>138</v>
      </c>
      <c r="B60" s="58" t="s">
        <v>139</v>
      </c>
      <c r="C60" s="40"/>
      <c r="D60" s="40"/>
      <c r="E60" s="40"/>
      <c r="F60" s="40"/>
      <c r="G60" s="40"/>
      <c r="H60" s="40"/>
      <c r="I60" s="40"/>
      <c r="J60" s="108"/>
      <c r="K60" s="108"/>
      <c r="L60" s="108"/>
      <c r="M60" s="108"/>
    </row>
    <row r="61" ht="28" customHeight="1" spans="1:13">
      <c r="A61" s="39" t="s">
        <v>27</v>
      </c>
      <c r="B61" s="88" t="s">
        <v>140</v>
      </c>
      <c r="C61" s="60" t="s">
        <v>141</v>
      </c>
      <c r="D61" s="40">
        <f t="shared" ref="D61:D63" si="0">I61*0.1</f>
        <v>0.9</v>
      </c>
      <c r="E61" s="40">
        <f t="shared" ref="E61:E63" si="1">I61*0.2</f>
        <v>1.8</v>
      </c>
      <c r="F61" s="40">
        <f t="shared" ref="F61:F63" si="2">I61*0.5</f>
        <v>4.5</v>
      </c>
      <c r="G61" s="40">
        <f t="shared" ref="G61:G63" si="3">I61*0.1</f>
        <v>0.9</v>
      </c>
      <c r="H61" s="40">
        <f t="shared" ref="H61:H63" si="4">I61*0.1</f>
        <v>0.9</v>
      </c>
      <c r="I61" s="71">
        <v>9</v>
      </c>
      <c r="J61" s="61"/>
      <c r="K61" s="61">
        <v>1</v>
      </c>
      <c r="L61" s="61"/>
      <c r="M61" s="108"/>
    </row>
    <row r="62" ht="28" customHeight="1" spans="1:13">
      <c r="A62" s="39" t="s">
        <v>31</v>
      </c>
      <c r="B62" s="88" t="s">
        <v>142</v>
      </c>
      <c r="C62" s="60" t="s">
        <v>143</v>
      </c>
      <c r="D62" s="40">
        <f t="shared" si="0"/>
        <v>0.8</v>
      </c>
      <c r="E62" s="40">
        <f t="shared" si="1"/>
        <v>1.6</v>
      </c>
      <c r="F62" s="40">
        <f t="shared" si="2"/>
        <v>4</v>
      </c>
      <c r="G62" s="40">
        <f t="shared" si="3"/>
        <v>0.8</v>
      </c>
      <c r="H62" s="40">
        <f t="shared" si="4"/>
        <v>0.8</v>
      </c>
      <c r="I62" s="71">
        <v>8</v>
      </c>
      <c r="J62" s="61"/>
      <c r="K62" s="61">
        <v>1</v>
      </c>
      <c r="L62" s="61"/>
      <c r="M62" s="108"/>
    </row>
    <row r="63" ht="28" customHeight="1" spans="1:13">
      <c r="A63" s="39" t="s">
        <v>34</v>
      </c>
      <c r="B63" s="20" t="s">
        <v>144</v>
      </c>
      <c r="C63" s="60" t="s">
        <v>145</v>
      </c>
      <c r="D63" s="40">
        <f t="shared" si="0"/>
        <v>0.8</v>
      </c>
      <c r="E63" s="40">
        <f t="shared" si="1"/>
        <v>1.6</v>
      </c>
      <c r="F63" s="40">
        <f t="shared" si="2"/>
        <v>4</v>
      </c>
      <c r="G63" s="40">
        <f t="shared" si="3"/>
        <v>0.8</v>
      </c>
      <c r="H63" s="40">
        <f t="shared" si="4"/>
        <v>0.8</v>
      </c>
      <c r="I63" s="71">
        <v>8</v>
      </c>
      <c r="J63" s="61"/>
      <c r="K63" s="61">
        <v>1</v>
      </c>
      <c r="L63" s="61"/>
      <c r="M63" s="108"/>
    </row>
    <row r="64" ht="28" customHeight="1" spans="1:13">
      <c r="A64" s="36" t="s">
        <v>146</v>
      </c>
      <c r="B64" s="36" t="s">
        <v>147</v>
      </c>
      <c r="C64" s="36"/>
      <c r="D64" s="36"/>
      <c r="E64" s="36"/>
      <c r="F64" s="36"/>
      <c r="G64" s="36"/>
      <c r="H64" s="36"/>
      <c r="I64" s="36"/>
      <c r="J64" s="36"/>
      <c r="K64" s="36"/>
      <c r="L64" s="62"/>
      <c r="M64" s="109"/>
    </row>
    <row r="65" ht="57" customHeight="1" spans="1:13">
      <c r="A65" s="39" t="s">
        <v>27</v>
      </c>
      <c r="B65" s="39" t="s">
        <v>147</v>
      </c>
      <c r="C65" s="39" t="s">
        <v>148</v>
      </c>
      <c r="D65" s="39">
        <v>0.6</v>
      </c>
      <c r="E65" s="39">
        <v>1.2</v>
      </c>
      <c r="F65" s="39">
        <v>3</v>
      </c>
      <c r="G65" s="39">
        <v>0.6</v>
      </c>
      <c r="H65" s="39">
        <v>0.6</v>
      </c>
      <c r="I65" s="39">
        <v>6</v>
      </c>
      <c r="J65" s="39"/>
      <c r="K65" s="39">
        <v>1</v>
      </c>
      <c r="L65" s="111"/>
      <c r="M65" s="109"/>
    </row>
    <row r="66" ht="24" customHeight="1" spans="1:13">
      <c r="A66" s="63" t="s">
        <v>149</v>
      </c>
      <c r="B66" s="64"/>
      <c r="C66" s="64"/>
      <c r="D66" s="64"/>
      <c r="E66" s="64"/>
      <c r="F66" s="64"/>
      <c r="G66" s="64"/>
      <c r="H66" s="64"/>
      <c r="I66" s="64"/>
      <c r="J66" s="64"/>
      <c r="K66" s="64"/>
      <c r="L66" s="110"/>
      <c r="M66" s="109"/>
    </row>
    <row r="67" ht="24" customHeight="1" spans="1:13">
      <c r="A67" s="110" t="s">
        <v>150</v>
      </c>
      <c r="B67" s="110"/>
      <c r="C67" s="110"/>
      <c r="D67" s="110"/>
      <c r="E67" s="110"/>
      <c r="F67" s="110"/>
      <c r="G67" s="110"/>
      <c r="H67" s="110"/>
      <c r="I67" s="110"/>
      <c r="J67" s="110"/>
      <c r="K67" s="110"/>
      <c r="L67" s="112"/>
      <c r="M67" s="109"/>
    </row>
  </sheetData>
  <mergeCells count="23">
    <mergeCell ref="A1:H1"/>
    <mergeCell ref="A46:F46"/>
    <mergeCell ref="A50:B50"/>
    <mergeCell ref="A51:B51"/>
    <mergeCell ref="A52:K52"/>
    <mergeCell ref="D58:I58"/>
    <mergeCell ref="A66:K66"/>
    <mergeCell ref="A67:K67"/>
    <mergeCell ref="A2:A3"/>
    <mergeCell ref="A58:A59"/>
    <mergeCell ref="B2:B3"/>
    <mergeCell ref="B58:B59"/>
    <mergeCell ref="C2:C3"/>
    <mergeCell ref="C58:C59"/>
    <mergeCell ref="D2:D3"/>
    <mergeCell ref="E2:E3"/>
    <mergeCell ref="F2:F3"/>
    <mergeCell ref="G2:G3"/>
    <mergeCell ref="H2:H3"/>
    <mergeCell ref="J58:J59"/>
    <mergeCell ref="K58:K59"/>
    <mergeCell ref="L58:L59"/>
    <mergeCell ref="M58:M59"/>
  </mergeCells>
  <pageMargins left="0.550694444444444" right="0.2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
  <sheetViews>
    <sheetView workbookViewId="0">
      <pane ySplit="4" topLeftCell="A5" activePane="bottomLeft" state="frozen"/>
      <selection/>
      <selection pane="bottomLeft" activeCell="D19" sqref="D19"/>
    </sheetView>
  </sheetViews>
  <sheetFormatPr defaultColWidth="9" defaultRowHeight="15"/>
  <cols>
    <col min="1" max="1" width="11.4416666666667" style="51" customWidth="1"/>
    <col min="2" max="2" width="18.375" style="52" customWidth="1"/>
    <col min="3" max="3" width="28.25" style="52" customWidth="1"/>
    <col min="4" max="8" width="9.125" style="52" customWidth="1"/>
    <col min="9" max="9" width="6.125" style="52" customWidth="1"/>
    <col min="10" max="10" width="8.5" style="53" customWidth="1"/>
    <col min="11" max="11" width="7.375" style="52" customWidth="1"/>
    <col min="12" max="12" width="7.375" style="53" customWidth="1"/>
    <col min="13" max="13" width="7.375" style="52" customWidth="1"/>
    <col min="14" max="14" width="10.6666666666667" style="52"/>
    <col min="15" max="16384" width="8.775" style="52"/>
  </cols>
  <sheetData>
    <row r="1" ht="25" customHeight="1" spans="1:13">
      <c r="A1" s="54" t="s">
        <v>151</v>
      </c>
      <c r="B1" s="55"/>
      <c r="C1" s="55"/>
      <c r="D1" s="55"/>
      <c r="E1" s="55"/>
      <c r="F1" s="55"/>
      <c r="G1" s="55"/>
      <c r="H1" s="55"/>
      <c r="I1" s="55"/>
      <c r="J1" s="65"/>
      <c r="K1" s="55"/>
      <c r="L1" s="65"/>
      <c r="M1" s="55"/>
    </row>
    <row r="2" ht="22" customHeight="1" spans="1:13">
      <c r="A2" s="54" t="s">
        <v>152</v>
      </c>
      <c r="B2" s="55"/>
      <c r="C2" s="55"/>
      <c r="D2" s="55"/>
      <c r="E2" s="55"/>
      <c r="F2" s="55"/>
      <c r="G2" s="55"/>
      <c r="H2" s="55"/>
      <c r="I2" s="55"/>
      <c r="J2" s="65"/>
      <c r="K2" s="55"/>
      <c r="L2" s="65"/>
      <c r="M2" s="55"/>
    </row>
    <row r="3" ht="25" customHeight="1" spans="1:13">
      <c r="A3" s="36" t="s">
        <v>1</v>
      </c>
      <c r="B3" s="56" t="s">
        <v>17</v>
      </c>
      <c r="C3" s="37" t="s">
        <v>18</v>
      </c>
      <c r="D3" s="37" t="s">
        <v>129</v>
      </c>
      <c r="E3" s="37"/>
      <c r="F3" s="37"/>
      <c r="G3" s="37"/>
      <c r="H3" s="37"/>
      <c r="I3" s="37"/>
      <c r="J3" s="66" t="s">
        <v>130</v>
      </c>
      <c r="K3" s="37" t="s">
        <v>131</v>
      </c>
      <c r="L3" s="67" t="s">
        <v>6</v>
      </c>
      <c r="M3" s="37" t="s">
        <v>7</v>
      </c>
    </row>
    <row r="4" ht="40.5" spans="1:13">
      <c r="A4" s="36"/>
      <c r="B4" s="57"/>
      <c r="C4" s="37"/>
      <c r="D4" s="37" t="s">
        <v>132</v>
      </c>
      <c r="E4" s="37" t="s">
        <v>133</v>
      </c>
      <c r="F4" s="37" t="s">
        <v>134</v>
      </c>
      <c r="G4" s="37" t="s">
        <v>135</v>
      </c>
      <c r="H4" s="37" t="s">
        <v>136</v>
      </c>
      <c r="I4" s="37" t="s">
        <v>137</v>
      </c>
      <c r="J4" s="68"/>
      <c r="K4" s="37"/>
      <c r="L4" s="67"/>
      <c r="M4" s="37"/>
    </row>
    <row r="5" ht="22" customHeight="1" spans="1:13">
      <c r="A5" s="36" t="s">
        <v>153</v>
      </c>
      <c r="B5" s="37" t="s">
        <v>11</v>
      </c>
      <c r="C5" s="58"/>
      <c r="D5" s="59"/>
      <c r="E5" s="59"/>
      <c r="F5" s="59"/>
      <c r="G5" s="59"/>
      <c r="H5" s="59"/>
      <c r="I5" s="59"/>
      <c r="J5" s="59"/>
      <c r="K5" s="69"/>
      <c r="L5" s="67"/>
      <c r="M5" s="37"/>
    </row>
    <row r="6" ht="21" customHeight="1" spans="1:13">
      <c r="A6" s="36" t="s">
        <v>154</v>
      </c>
      <c r="B6" s="37" t="s">
        <v>155</v>
      </c>
      <c r="C6" s="40"/>
      <c r="D6" s="40"/>
      <c r="E6" s="40"/>
      <c r="F6" s="40"/>
      <c r="G6" s="40"/>
      <c r="H6" s="40"/>
      <c r="I6" s="40"/>
      <c r="J6" s="40"/>
      <c r="K6" s="40"/>
      <c r="L6" s="70"/>
      <c r="M6" s="40"/>
    </row>
    <row r="7" ht="36" customHeight="1" spans="1:13">
      <c r="A7" s="39" t="s">
        <v>27</v>
      </c>
      <c r="B7" s="60" t="s">
        <v>156</v>
      </c>
      <c r="C7" s="60" t="s">
        <v>157</v>
      </c>
      <c r="D7" s="40">
        <f>I7*0.1</f>
        <v>0.6</v>
      </c>
      <c r="E7" s="40">
        <f t="shared" ref="E7:E13" si="0">I7*0.1</f>
        <v>0.6</v>
      </c>
      <c r="F7" s="40">
        <f t="shared" ref="F7:F13" si="1">I7*0.5</f>
        <v>3</v>
      </c>
      <c r="G7" s="40">
        <f t="shared" ref="G7:G13" si="2">I7*0.1</f>
        <v>0.6</v>
      </c>
      <c r="H7" s="40">
        <f t="shared" ref="H7:H13" si="3">I7*0.2</f>
        <v>1.2</v>
      </c>
      <c r="I7" s="71">
        <v>6</v>
      </c>
      <c r="J7" s="72"/>
      <c r="K7" s="40">
        <v>1</v>
      </c>
      <c r="L7" s="72"/>
      <c r="M7" s="40"/>
    </row>
    <row r="8" ht="34" customHeight="1" spans="1:13">
      <c r="A8" s="39" t="s">
        <v>31</v>
      </c>
      <c r="B8" s="60" t="s">
        <v>158</v>
      </c>
      <c r="C8" s="60" t="s">
        <v>159</v>
      </c>
      <c r="D8" s="40">
        <f t="shared" ref="D7:D13" si="4">I8*0.1</f>
        <v>0.4</v>
      </c>
      <c r="E8" s="40">
        <f t="shared" si="0"/>
        <v>0.4</v>
      </c>
      <c r="F8" s="40">
        <f t="shared" si="1"/>
        <v>2</v>
      </c>
      <c r="G8" s="40">
        <f t="shared" si="2"/>
        <v>0.4</v>
      </c>
      <c r="H8" s="40">
        <f t="shared" si="3"/>
        <v>0.8</v>
      </c>
      <c r="I8" s="71">
        <v>4</v>
      </c>
      <c r="J8" s="72"/>
      <c r="K8" s="40">
        <v>1</v>
      </c>
      <c r="L8" s="72"/>
      <c r="M8" s="40"/>
    </row>
    <row r="9" ht="40" customHeight="1" spans="1:13">
      <c r="A9" s="39" t="s">
        <v>34</v>
      </c>
      <c r="B9" s="60" t="s">
        <v>160</v>
      </c>
      <c r="C9" s="60" t="s">
        <v>161</v>
      </c>
      <c r="D9" s="40">
        <f t="shared" si="4"/>
        <v>0.2</v>
      </c>
      <c r="E9" s="40">
        <f t="shared" si="0"/>
        <v>0.2</v>
      </c>
      <c r="F9" s="40">
        <f t="shared" si="1"/>
        <v>1</v>
      </c>
      <c r="G9" s="40">
        <f t="shared" si="2"/>
        <v>0.2</v>
      </c>
      <c r="H9" s="40">
        <f t="shared" si="3"/>
        <v>0.4</v>
      </c>
      <c r="I9" s="71">
        <v>2</v>
      </c>
      <c r="J9" s="72"/>
      <c r="K9" s="40">
        <v>1</v>
      </c>
      <c r="L9" s="72"/>
      <c r="M9" s="40"/>
    </row>
    <row r="10" ht="60" customHeight="1" spans="1:13">
      <c r="A10" s="39" t="s">
        <v>37</v>
      </c>
      <c r="B10" s="60" t="s">
        <v>162</v>
      </c>
      <c r="C10" s="61" t="s">
        <v>163</v>
      </c>
      <c r="D10" s="40">
        <f t="shared" si="4"/>
        <v>0.2</v>
      </c>
      <c r="E10" s="40">
        <f t="shared" si="0"/>
        <v>0.2</v>
      </c>
      <c r="F10" s="40">
        <f t="shared" si="1"/>
        <v>1</v>
      </c>
      <c r="G10" s="40">
        <f t="shared" si="2"/>
        <v>0.2</v>
      </c>
      <c r="H10" s="40">
        <f t="shared" si="3"/>
        <v>0.4</v>
      </c>
      <c r="I10" s="71">
        <v>2</v>
      </c>
      <c r="J10" s="72"/>
      <c r="K10" s="40">
        <v>1</v>
      </c>
      <c r="L10" s="72"/>
      <c r="M10" s="40"/>
    </row>
    <row r="11" ht="35" customHeight="1" spans="1:13">
      <c r="A11" s="36" t="s">
        <v>164</v>
      </c>
      <c r="B11" s="62" t="s">
        <v>165</v>
      </c>
      <c r="C11" s="61"/>
      <c r="D11" s="40"/>
      <c r="E11" s="40"/>
      <c r="F11" s="40"/>
      <c r="G11" s="40"/>
      <c r="H11" s="40"/>
      <c r="I11" s="40"/>
      <c r="J11" s="72"/>
      <c r="K11" s="40"/>
      <c r="L11" s="72"/>
      <c r="M11" s="40"/>
    </row>
    <row r="12" ht="66" customHeight="1" spans="1:13">
      <c r="A12" s="39" t="s">
        <v>27</v>
      </c>
      <c r="B12" s="60" t="s">
        <v>166</v>
      </c>
      <c r="C12" s="61" t="s">
        <v>167</v>
      </c>
      <c r="D12" s="40">
        <v>0.65</v>
      </c>
      <c r="E12" s="40">
        <v>0.65</v>
      </c>
      <c r="F12" s="40">
        <v>4</v>
      </c>
      <c r="G12" s="40">
        <v>1.2</v>
      </c>
      <c r="H12" s="40">
        <v>2</v>
      </c>
      <c r="I12" s="40">
        <f>SUM(D12:H12)</f>
        <v>8.5</v>
      </c>
      <c r="J12" s="72"/>
      <c r="K12" s="40">
        <v>1</v>
      </c>
      <c r="L12" s="72"/>
      <c r="M12" s="40"/>
    </row>
    <row r="13" ht="47" customHeight="1" spans="1:13">
      <c r="A13" s="39" t="s">
        <v>31</v>
      </c>
      <c r="B13" s="60" t="s">
        <v>168</v>
      </c>
      <c r="C13" s="61" t="s">
        <v>169</v>
      </c>
      <c r="D13" s="40">
        <v>1</v>
      </c>
      <c r="E13" s="40">
        <v>1</v>
      </c>
      <c r="F13" s="40">
        <v>3</v>
      </c>
      <c r="G13" s="40">
        <v>0.5</v>
      </c>
      <c r="H13" s="40">
        <v>1</v>
      </c>
      <c r="I13" s="40">
        <f>SUM(D13:H13)</f>
        <v>6.5</v>
      </c>
      <c r="J13" s="72"/>
      <c r="K13" s="40">
        <v>1</v>
      </c>
      <c r="L13" s="72"/>
      <c r="M13" s="40"/>
    </row>
    <row r="14" ht="37" customHeight="1" spans="1:13">
      <c r="A14" s="63" t="s">
        <v>170</v>
      </c>
      <c r="B14" s="64"/>
      <c r="C14" s="64"/>
      <c r="D14" s="64"/>
      <c r="E14" s="64"/>
      <c r="F14" s="64"/>
      <c r="G14" s="64"/>
      <c r="H14" s="64"/>
      <c r="I14" s="64"/>
      <c r="J14" s="64"/>
      <c r="K14" s="64"/>
      <c r="L14" s="73"/>
      <c r="M14" s="74"/>
    </row>
  </sheetData>
  <mergeCells count="12">
    <mergeCell ref="A1:M1"/>
    <mergeCell ref="A2:M2"/>
    <mergeCell ref="D3:I3"/>
    <mergeCell ref="C5:K5"/>
    <mergeCell ref="A14:K14"/>
    <mergeCell ref="A3:A4"/>
    <mergeCell ref="B3:B4"/>
    <mergeCell ref="C3:C4"/>
    <mergeCell ref="J3:J4"/>
    <mergeCell ref="K3:K4"/>
    <mergeCell ref="L3:L4"/>
    <mergeCell ref="M3:M4"/>
  </mergeCells>
  <pageMargins left="0.75" right="0.432638888888889" top="0.432638888888889" bottom="0.354166666666667"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C29" sqref="C29"/>
    </sheetView>
  </sheetViews>
  <sheetFormatPr defaultColWidth="9" defaultRowHeight="13.5" outlineLevelRow="5" outlineLevelCol="7"/>
  <cols>
    <col min="2" max="2" width="14.2583333333333" customWidth="1"/>
    <col min="3" max="3" width="46.875" customWidth="1"/>
    <col min="6" max="6" width="13.8833333333333" customWidth="1"/>
    <col min="7" max="7" width="11.1333333333333" customWidth="1"/>
  </cols>
  <sheetData>
    <row r="1" ht="33" customHeight="1" spans="1:8">
      <c r="A1" s="31" t="s">
        <v>171</v>
      </c>
      <c r="B1" s="32"/>
      <c r="C1" s="32"/>
      <c r="D1" s="32"/>
      <c r="E1" s="32"/>
      <c r="F1" s="32"/>
      <c r="G1" s="32"/>
      <c r="H1" s="32"/>
    </row>
    <row r="2" ht="32" customHeight="1" spans="1:8">
      <c r="A2" s="33" t="s">
        <v>1</v>
      </c>
      <c r="B2" s="34" t="s">
        <v>172</v>
      </c>
      <c r="C2" s="34" t="s">
        <v>18</v>
      </c>
      <c r="D2" s="35" t="s">
        <v>3</v>
      </c>
      <c r="E2" s="33" t="s">
        <v>4</v>
      </c>
      <c r="F2" s="34" t="s">
        <v>5</v>
      </c>
      <c r="G2" s="34" t="s">
        <v>6</v>
      </c>
      <c r="H2" s="34" t="s">
        <v>7</v>
      </c>
    </row>
    <row r="3" ht="21" customHeight="1" spans="1:8">
      <c r="A3" s="36" t="s">
        <v>173</v>
      </c>
      <c r="B3" s="37" t="s">
        <v>12</v>
      </c>
      <c r="C3" s="37"/>
      <c r="D3" s="35"/>
      <c r="E3" s="33"/>
      <c r="F3" s="34"/>
      <c r="G3" s="34"/>
      <c r="H3" s="38"/>
    </row>
    <row r="4" ht="24" customHeight="1" spans="1:8">
      <c r="A4" s="36" t="s">
        <v>174</v>
      </c>
      <c r="B4" s="37" t="s">
        <v>175</v>
      </c>
      <c r="C4" s="37"/>
      <c r="D4" s="35"/>
      <c r="E4" s="33"/>
      <c r="F4" s="34"/>
      <c r="G4" s="34"/>
      <c r="H4" s="38"/>
    </row>
    <row r="5" ht="74" customHeight="1" spans="1:8">
      <c r="A5" s="39" t="s">
        <v>27</v>
      </c>
      <c r="B5" s="40" t="s">
        <v>175</v>
      </c>
      <c r="C5" s="40" t="s">
        <v>176</v>
      </c>
      <c r="D5" s="19">
        <v>1</v>
      </c>
      <c r="E5" s="19" t="s">
        <v>177</v>
      </c>
      <c r="F5" s="41"/>
      <c r="G5" s="41"/>
      <c r="H5" s="38"/>
    </row>
    <row r="6" ht="33" customHeight="1" spans="1:8">
      <c r="A6" s="47" t="s">
        <v>178</v>
      </c>
      <c r="B6" s="48"/>
      <c r="C6" s="48"/>
      <c r="D6" s="48"/>
      <c r="E6" s="48"/>
      <c r="F6" s="49"/>
      <c r="G6" s="50"/>
      <c r="H6" s="38"/>
    </row>
  </sheetData>
  <mergeCells count="2">
    <mergeCell ref="A1:H1"/>
    <mergeCell ref="A6:F6"/>
  </mergeCells>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
  <sheetViews>
    <sheetView workbookViewId="0">
      <selection activeCell="C28" sqref="C28"/>
    </sheetView>
  </sheetViews>
  <sheetFormatPr defaultColWidth="9" defaultRowHeight="13.5"/>
  <cols>
    <col min="2" max="2" width="32.375" customWidth="1"/>
    <col min="3" max="3" width="34.25" customWidth="1"/>
    <col min="4" max="4" width="10" customWidth="1"/>
    <col min="5" max="5" width="8.38333333333333" customWidth="1"/>
    <col min="6" max="6" width="12.5" customWidth="1"/>
    <col min="7" max="7" width="11.1333333333333" customWidth="1"/>
  </cols>
  <sheetData>
    <row r="1" ht="31" customHeight="1" spans="1:8">
      <c r="A1" s="31" t="s">
        <v>179</v>
      </c>
      <c r="B1" s="32"/>
      <c r="C1" s="32"/>
      <c r="D1" s="32"/>
      <c r="E1" s="32"/>
      <c r="F1" s="32"/>
      <c r="G1" s="32"/>
      <c r="H1" s="32"/>
    </row>
    <row r="2" ht="31" customHeight="1" spans="1:8">
      <c r="A2" s="33" t="s">
        <v>1</v>
      </c>
      <c r="B2" s="34" t="s">
        <v>180</v>
      </c>
      <c r="C2" s="34" t="s">
        <v>181</v>
      </c>
      <c r="D2" s="35" t="s">
        <v>3</v>
      </c>
      <c r="E2" s="33" t="s">
        <v>4</v>
      </c>
      <c r="F2" s="34" t="s">
        <v>5</v>
      </c>
      <c r="G2" s="34" t="s">
        <v>6</v>
      </c>
      <c r="H2" s="34" t="s">
        <v>7</v>
      </c>
    </row>
    <row r="3" ht="31" customHeight="1" spans="1:8">
      <c r="A3" s="36" t="s">
        <v>182</v>
      </c>
      <c r="B3" s="37" t="s">
        <v>13</v>
      </c>
      <c r="C3" s="37"/>
      <c r="D3" s="35"/>
      <c r="E3" s="33"/>
      <c r="F3" s="34"/>
      <c r="G3" s="34"/>
      <c r="H3" s="38"/>
    </row>
    <row r="4" ht="31" customHeight="1" spans="1:8">
      <c r="A4" s="36" t="s">
        <v>183</v>
      </c>
      <c r="B4" s="37" t="s">
        <v>184</v>
      </c>
      <c r="C4" s="37"/>
      <c r="D4" s="35"/>
      <c r="E4" s="33"/>
      <c r="F4" s="34"/>
      <c r="G4" s="34"/>
      <c r="H4" s="38"/>
    </row>
    <row r="5" ht="31" customHeight="1" spans="1:8">
      <c r="A5" s="39" t="s">
        <v>27</v>
      </c>
      <c r="B5" s="40" t="s">
        <v>184</v>
      </c>
      <c r="C5" s="40" t="s">
        <v>184</v>
      </c>
      <c r="D5" s="19">
        <v>1</v>
      </c>
      <c r="E5" s="19" t="s">
        <v>177</v>
      </c>
      <c r="F5" s="41"/>
      <c r="G5" s="41"/>
      <c r="H5" s="38"/>
    </row>
    <row r="6" ht="33" customHeight="1" spans="1:13">
      <c r="A6" s="36" t="s">
        <v>185</v>
      </c>
      <c r="B6" s="37" t="s">
        <v>186</v>
      </c>
      <c r="C6" s="37"/>
      <c r="D6" s="35"/>
      <c r="E6" s="33"/>
      <c r="F6" s="34"/>
      <c r="G6" s="34"/>
      <c r="H6" s="38"/>
      <c r="I6" s="44"/>
      <c r="J6" s="44"/>
      <c r="K6" s="44"/>
      <c r="L6" s="45"/>
      <c r="M6" s="46"/>
    </row>
    <row r="7" ht="33" customHeight="1" spans="1:13">
      <c r="A7" s="39" t="s">
        <v>27</v>
      </c>
      <c r="B7" s="40" t="s">
        <v>187</v>
      </c>
      <c r="C7" s="40" t="s">
        <v>187</v>
      </c>
      <c r="D7" s="19">
        <v>1</v>
      </c>
      <c r="E7" s="19" t="s">
        <v>177</v>
      </c>
      <c r="F7" s="41"/>
      <c r="G7" s="41"/>
      <c r="H7" s="38"/>
      <c r="I7" s="44"/>
      <c r="J7" s="44"/>
      <c r="K7" s="44"/>
      <c r="L7" s="45"/>
      <c r="M7" s="46"/>
    </row>
    <row r="8" ht="33" customHeight="1" spans="1:13">
      <c r="A8" s="36" t="s">
        <v>188</v>
      </c>
      <c r="B8" s="37" t="s">
        <v>189</v>
      </c>
      <c r="C8" s="37"/>
      <c r="D8" s="35"/>
      <c r="E8" s="33"/>
      <c r="F8" s="34"/>
      <c r="G8" s="34"/>
      <c r="H8" s="38"/>
      <c r="I8" s="44"/>
      <c r="J8" s="44"/>
      <c r="K8" s="44"/>
      <c r="L8" s="45"/>
      <c r="M8" s="46"/>
    </row>
    <row r="9" ht="39" customHeight="1" spans="1:13">
      <c r="A9" s="39" t="s">
        <v>27</v>
      </c>
      <c r="B9" s="40" t="s">
        <v>190</v>
      </c>
      <c r="C9" s="40" t="s">
        <v>190</v>
      </c>
      <c r="D9" s="19">
        <v>1</v>
      </c>
      <c r="E9" s="19" t="s">
        <v>177</v>
      </c>
      <c r="F9" s="41"/>
      <c r="G9" s="41"/>
      <c r="H9" s="38"/>
      <c r="I9" s="44"/>
      <c r="J9" s="44"/>
      <c r="K9" s="44"/>
      <c r="L9" s="45"/>
      <c r="M9" s="46"/>
    </row>
    <row r="10" ht="37" customHeight="1" spans="1:8">
      <c r="A10" s="42" t="s">
        <v>191</v>
      </c>
      <c r="B10" s="42"/>
      <c r="C10" s="42"/>
      <c r="D10" s="42"/>
      <c r="E10" s="42"/>
      <c r="F10" s="42"/>
      <c r="G10" s="43"/>
      <c r="H10" s="38"/>
    </row>
  </sheetData>
  <mergeCells count="2">
    <mergeCell ref="A1:H1"/>
    <mergeCell ref="A10:F10"/>
  </mergeCells>
  <pageMargins left="0.75" right="0.75" top="1" bottom="1" header="0.5" footer="0.5"/>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8"/>
  <sheetViews>
    <sheetView zoomScale="160" zoomScaleNormal="160" workbookViewId="0">
      <selection activeCell="C58" sqref="C58"/>
    </sheetView>
  </sheetViews>
  <sheetFormatPr defaultColWidth="9" defaultRowHeight="13.5" outlineLevelCol="3"/>
  <cols>
    <col min="1" max="1" width="9.55833333333333" style="1" customWidth="1"/>
    <col min="2" max="2" width="42.1083333333333" style="1" customWidth="1"/>
    <col min="3" max="3" width="15.8916666666667" style="2" customWidth="1"/>
    <col min="4" max="16384" width="8.89166666666667" style="1"/>
  </cols>
  <sheetData>
    <row r="1" ht="15.75" spans="1:4">
      <c r="A1" s="3" t="s">
        <v>192</v>
      </c>
      <c r="B1" s="4"/>
      <c r="C1" s="4"/>
      <c r="D1" s="5"/>
    </row>
    <row r="2" spans="1:4">
      <c r="A2" s="6" t="s">
        <v>1</v>
      </c>
      <c r="B2" s="7" t="s">
        <v>193</v>
      </c>
      <c r="C2" s="7" t="s">
        <v>194</v>
      </c>
      <c r="D2" s="8" t="s">
        <v>181</v>
      </c>
    </row>
    <row r="3" spans="1:4">
      <c r="A3" s="9"/>
      <c r="B3" s="7" t="s">
        <v>195</v>
      </c>
      <c r="C3" s="10" t="e">
        <f>SUM(C58,C39,C33,C28,C9)</f>
        <v>#REF!</v>
      </c>
      <c r="D3" s="11"/>
    </row>
    <row r="4" spans="1:4">
      <c r="A4" s="6" t="s">
        <v>196</v>
      </c>
      <c r="B4" s="12" t="s">
        <v>197</v>
      </c>
      <c r="C4" s="13"/>
      <c r="D4" s="11"/>
    </row>
    <row r="5" spans="1:4">
      <c r="A5" s="9">
        <v>1</v>
      </c>
      <c r="B5" s="14" t="s">
        <v>198</v>
      </c>
      <c r="C5" s="13" t="e">
        <f>#REF!</f>
        <v>#REF!</v>
      </c>
      <c r="D5" s="11"/>
    </row>
    <row r="6" spans="1:4">
      <c r="A6" s="9">
        <v>2</v>
      </c>
      <c r="B6" s="14" t="s">
        <v>199</v>
      </c>
      <c r="C6" s="13" t="e">
        <f>#REF!</f>
        <v>#REF!</v>
      </c>
      <c r="D6" s="11"/>
    </row>
    <row r="7" spans="1:4">
      <c r="A7" s="9">
        <v>3</v>
      </c>
      <c r="B7" s="14" t="s">
        <v>200</v>
      </c>
      <c r="C7" s="13" t="e">
        <f>#REF!</f>
        <v>#REF!</v>
      </c>
      <c r="D7" s="11"/>
    </row>
    <row r="8" spans="1:4">
      <c r="A8" s="9">
        <v>4</v>
      </c>
      <c r="B8" s="14" t="s">
        <v>201</v>
      </c>
      <c r="C8" s="13" t="e">
        <f>#REF!</f>
        <v>#REF!</v>
      </c>
      <c r="D8" s="11"/>
    </row>
    <row r="9" spans="1:4">
      <c r="A9" s="15" t="s">
        <v>202</v>
      </c>
      <c r="B9" s="16"/>
      <c r="C9" s="13" t="e">
        <f>SUM(C5:C8)</f>
        <v>#REF!</v>
      </c>
      <c r="D9" s="11"/>
    </row>
    <row r="10" spans="1:4">
      <c r="A10" s="6" t="s">
        <v>203</v>
      </c>
      <c r="B10" s="12" t="s">
        <v>204</v>
      </c>
      <c r="C10" s="7"/>
      <c r="D10" s="17"/>
    </row>
    <row r="11" spans="1:4">
      <c r="A11" s="9" t="s">
        <v>205</v>
      </c>
      <c r="B11" s="14" t="s">
        <v>206</v>
      </c>
      <c r="C11" s="7"/>
      <c r="D11" s="17"/>
    </row>
    <row r="12" ht="15" spans="1:4">
      <c r="A12" s="18">
        <v>1</v>
      </c>
      <c r="B12" s="19" t="s">
        <v>207</v>
      </c>
      <c r="C12" s="19" t="e">
        <f>#REF!</f>
        <v>#REF!</v>
      </c>
      <c r="D12" s="17"/>
    </row>
    <row r="13" ht="15" spans="1:4">
      <c r="A13" s="18">
        <v>2</v>
      </c>
      <c r="B13" s="19" t="s">
        <v>208</v>
      </c>
      <c r="C13" s="19" t="e">
        <f>#REF!</f>
        <v>#REF!</v>
      </c>
      <c r="D13" s="17"/>
    </row>
    <row r="14" ht="15" spans="1:4">
      <c r="A14" s="18">
        <v>3</v>
      </c>
      <c r="B14" s="19" t="s">
        <v>209</v>
      </c>
      <c r="C14" s="19" t="e">
        <f>#REF!</f>
        <v>#REF!</v>
      </c>
      <c r="D14" s="17"/>
    </row>
    <row r="15" ht="15" spans="1:4">
      <c r="A15" s="18">
        <v>4</v>
      </c>
      <c r="B15" s="19" t="s">
        <v>210</v>
      </c>
      <c r="C15" s="19" t="e">
        <f>#REF!</f>
        <v>#REF!</v>
      </c>
      <c r="D15" s="17"/>
    </row>
    <row r="16" ht="15" spans="1:4">
      <c r="A16" s="18">
        <v>5</v>
      </c>
      <c r="B16" s="19" t="s">
        <v>211</v>
      </c>
      <c r="C16" s="19" t="e">
        <f>#REF!</f>
        <v>#REF!</v>
      </c>
      <c r="D16" s="17"/>
    </row>
    <row r="17" ht="15" spans="1:4">
      <c r="A17" s="18">
        <v>6</v>
      </c>
      <c r="B17" s="19" t="s">
        <v>212</v>
      </c>
      <c r="C17" s="19" t="e">
        <f>#REF!</f>
        <v>#REF!</v>
      </c>
      <c r="D17" s="17"/>
    </row>
    <row r="18" ht="15" spans="1:4">
      <c r="A18" s="18">
        <v>7</v>
      </c>
      <c r="B18" s="20" t="s">
        <v>213</v>
      </c>
      <c r="C18" s="19" t="e">
        <f>#REF!</f>
        <v>#REF!</v>
      </c>
      <c r="D18" s="17"/>
    </row>
    <row r="19" spans="1:4">
      <c r="A19" s="9" t="s">
        <v>214</v>
      </c>
      <c r="B19" s="14" t="s">
        <v>215</v>
      </c>
      <c r="C19" s="7"/>
      <c r="D19" s="17"/>
    </row>
    <row r="20" spans="1:4">
      <c r="A20" s="18">
        <v>1</v>
      </c>
      <c r="B20" s="19" t="s">
        <v>216</v>
      </c>
      <c r="C20" s="21" t="e">
        <f>#REF!</f>
        <v>#REF!</v>
      </c>
      <c r="D20" s="17"/>
    </row>
    <row r="21" spans="1:4">
      <c r="A21" s="18">
        <v>2</v>
      </c>
      <c r="B21" s="19" t="s">
        <v>217</v>
      </c>
      <c r="C21" s="21" t="e">
        <f>#REF!</f>
        <v>#REF!</v>
      </c>
      <c r="D21" s="17"/>
    </row>
    <row r="22" spans="1:4">
      <c r="A22" s="18">
        <v>3</v>
      </c>
      <c r="B22" s="19" t="s">
        <v>218</v>
      </c>
      <c r="C22" s="21" t="e">
        <f>#REF!</f>
        <v>#REF!</v>
      </c>
      <c r="D22" s="17"/>
    </row>
    <row r="23" spans="1:4">
      <c r="A23" s="18">
        <v>4</v>
      </c>
      <c r="B23" s="20" t="s">
        <v>219</v>
      </c>
      <c r="C23" s="21" t="e">
        <f>#REF!</f>
        <v>#REF!</v>
      </c>
      <c r="D23" s="17"/>
    </row>
    <row r="24" spans="1:4">
      <c r="A24" s="18">
        <v>5</v>
      </c>
      <c r="B24" s="20" t="s">
        <v>220</v>
      </c>
      <c r="C24" s="21" t="e">
        <f>#REF!</f>
        <v>#REF!</v>
      </c>
      <c r="D24" s="17"/>
    </row>
    <row r="25" spans="1:4">
      <c r="A25" s="9" t="s">
        <v>221</v>
      </c>
      <c r="B25" s="14" t="s">
        <v>222</v>
      </c>
      <c r="C25" s="13"/>
      <c r="D25" s="11"/>
    </row>
    <row r="26" ht="15" spans="1:4">
      <c r="A26" s="18">
        <v>1</v>
      </c>
      <c r="B26" s="19" t="s">
        <v>223</v>
      </c>
      <c r="C26" s="21" t="e">
        <f>#REF!</f>
        <v>#REF!</v>
      </c>
      <c r="D26" s="11"/>
    </row>
    <row r="27" spans="1:4">
      <c r="A27" s="22">
        <v>2</v>
      </c>
      <c r="B27" s="23" t="s">
        <v>224</v>
      </c>
      <c r="C27" s="21" t="e">
        <f>#REF!</f>
        <v>#REF!</v>
      </c>
      <c r="D27" s="11"/>
    </row>
    <row r="28" spans="1:4">
      <c r="A28" s="15" t="s">
        <v>202</v>
      </c>
      <c r="B28" s="16"/>
      <c r="C28" s="21" t="e">
        <f>SUM(C12:C27)</f>
        <v>#REF!</v>
      </c>
      <c r="D28" s="11"/>
    </row>
    <row r="29" spans="1:4">
      <c r="A29" s="6" t="s">
        <v>225</v>
      </c>
      <c r="B29" s="12" t="s">
        <v>226</v>
      </c>
      <c r="C29" s="7"/>
      <c r="D29" s="17"/>
    </row>
    <row r="30" spans="1:4">
      <c r="A30" s="18">
        <v>1</v>
      </c>
      <c r="B30" s="24" t="s">
        <v>227</v>
      </c>
      <c r="C30" s="21" t="e">
        <f>#REF!</f>
        <v>#REF!</v>
      </c>
      <c r="D30" s="11"/>
    </row>
    <row r="31" spans="1:4">
      <c r="A31" s="18">
        <v>2</v>
      </c>
      <c r="B31" s="25" t="s">
        <v>228</v>
      </c>
      <c r="C31" s="21" t="e">
        <f>#REF!</f>
        <v>#REF!</v>
      </c>
      <c r="D31" s="11"/>
    </row>
    <row r="32" spans="1:4">
      <c r="A32" s="18">
        <v>3</v>
      </c>
      <c r="B32" s="24" t="s">
        <v>229</v>
      </c>
      <c r="C32" s="21" t="e">
        <f>#REF!</f>
        <v>#REF!</v>
      </c>
      <c r="D32" s="11"/>
    </row>
    <row r="33" spans="1:4">
      <c r="A33" s="15" t="s">
        <v>202</v>
      </c>
      <c r="B33" s="16"/>
      <c r="C33" s="13" t="e">
        <f>SUM(C30:C32)</f>
        <v>#REF!</v>
      </c>
      <c r="D33" s="11"/>
    </row>
    <row r="34" spans="1:4">
      <c r="A34" s="6" t="s">
        <v>230</v>
      </c>
      <c r="B34" s="12" t="s">
        <v>231</v>
      </c>
      <c r="C34" s="7"/>
      <c r="D34" s="17"/>
    </row>
    <row r="35" spans="1:4">
      <c r="A35" s="9" t="s">
        <v>205</v>
      </c>
      <c r="B35" s="14" t="s">
        <v>232</v>
      </c>
      <c r="C35" s="13"/>
      <c r="D35" s="11"/>
    </row>
    <row r="36" spans="1:4">
      <c r="A36" s="18">
        <v>1</v>
      </c>
      <c r="B36" s="14" t="s">
        <v>233</v>
      </c>
      <c r="C36" s="13" t="e">
        <f>#REF!</f>
        <v>#REF!</v>
      </c>
      <c r="D36" s="11"/>
    </row>
    <row r="37" spans="1:4">
      <c r="A37" s="18">
        <v>2</v>
      </c>
      <c r="B37" s="14" t="s">
        <v>234</v>
      </c>
      <c r="C37" s="13" t="e">
        <f>#REF!</f>
        <v>#REF!</v>
      </c>
      <c r="D37" s="11"/>
    </row>
    <row r="38" spans="1:4">
      <c r="A38" s="18">
        <v>3</v>
      </c>
      <c r="B38" s="26" t="s">
        <v>235</v>
      </c>
      <c r="C38" s="13" t="e">
        <f>#REF!</f>
        <v>#REF!</v>
      </c>
      <c r="D38" s="11"/>
    </row>
    <row r="39" spans="1:4">
      <c r="A39" s="15" t="s">
        <v>202</v>
      </c>
      <c r="B39" s="16"/>
      <c r="C39" s="13" t="e">
        <f>SUM(C36:C38)</f>
        <v>#REF!</v>
      </c>
      <c r="D39" s="11"/>
    </row>
    <row r="40" spans="1:4">
      <c r="A40" s="6" t="s">
        <v>236</v>
      </c>
      <c r="B40" s="12" t="s">
        <v>237</v>
      </c>
      <c r="C40" s="13"/>
      <c r="D40" s="11"/>
    </row>
    <row r="41" spans="1:4">
      <c r="A41" s="9" t="s">
        <v>205</v>
      </c>
      <c r="B41" s="14" t="s">
        <v>238</v>
      </c>
      <c r="C41" s="13"/>
      <c r="D41" s="11"/>
    </row>
    <row r="42" spans="1:4">
      <c r="A42" s="18">
        <v>1</v>
      </c>
      <c r="B42" s="26" t="s">
        <v>239</v>
      </c>
      <c r="C42" s="13" t="e">
        <f>#REF!</f>
        <v>#REF!</v>
      </c>
      <c r="D42" s="11"/>
    </row>
    <row r="43" spans="1:4">
      <c r="A43" s="18">
        <v>2</v>
      </c>
      <c r="B43" s="26" t="s">
        <v>239</v>
      </c>
      <c r="C43" s="13" t="e">
        <f>#REF!</f>
        <v>#REF!</v>
      </c>
      <c r="D43" s="11"/>
    </row>
    <row r="44" spans="1:4">
      <c r="A44" s="18">
        <v>3</v>
      </c>
      <c r="B44" s="14" t="s">
        <v>240</v>
      </c>
      <c r="C44" s="13" t="e">
        <f>#REF!</f>
        <v>#REF!</v>
      </c>
      <c r="D44" s="11"/>
    </row>
    <row r="45" spans="1:4">
      <c r="A45" s="18">
        <v>4</v>
      </c>
      <c r="B45" s="14" t="s">
        <v>241</v>
      </c>
      <c r="C45" s="13" t="e">
        <f>#REF!</f>
        <v>#REF!</v>
      </c>
      <c r="D45" s="11"/>
    </row>
    <row r="46" spans="1:4">
      <c r="A46" s="9" t="s">
        <v>214</v>
      </c>
      <c r="B46" s="14" t="s">
        <v>242</v>
      </c>
      <c r="C46" s="13"/>
      <c r="D46" s="11"/>
    </row>
    <row r="47" spans="1:4">
      <c r="A47" s="18">
        <v>1</v>
      </c>
      <c r="B47" s="14" t="s">
        <v>243</v>
      </c>
      <c r="C47" s="13" t="e">
        <f>#REF!</f>
        <v>#REF!</v>
      </c>
      <c r="D47" s="11"/>
    </row>
    <row r="48" spans="1:4">
      <c r="A48" s="18">
        <v>2</v>
      </c>
      <c r="B48" s="14" t="s">
        <v>244</v>
      </c>
      <c r="C48" s="13" t="e">
        <f>#REF!</f>
        <v>#REF!</v>
      </c>
      <c r="D48" s="11"/>
    </row>
    <row r="49" spans="1:4">
      <c r="A49" s="27" t="s">
        <v>221</v>
      </c>
      <c r="B49" s="28" t="s">
        <v>245</v>
      </c>
      <c r="C49" s="13"/>
      <c r="D49" s="11"/>
    </row>
    <row r="50" spans="1:4">
      <c r="A50" s="22">
        <v>1</v>
      </c>
      <c r="B50" s="26" t="s">
        <v>246</v>
      </c>
      <c r="C50" s="13" t="e">
        <f>#REF!</f>
        <v>#REF!</v>
      </c>
      <c r="D50" s="11"/>
    </row>
    <row r="51" spans="1:4">
      <c r="A51" s="22">
        <v>2</v>
      </c>
      <c r="B51" s="29" t="s">
        <v>247</v>
      </c>
      <c r="C51" s="13" t="e">
        <f>#REF!</f>
        <v>#REF!</v>
      </c>
      <c r="D51" s="11"/>
    </row>
    <row r="52" spans="1:4">
      <c r="A52" s="22">
        <v>3</v>
      </c>
      <c r="B52" s="29" t="s">
        <v>248</v>
      </c>
      <c r="C52" s="13" t="e">
        <f>#REF!</f>
        <v>#REF!</v>
      </c>
      <c r="D52" s="11"/>
    </row>
    <row r="53" spans="1:4">
      <c r="A53" s="22">
        <v>4</v>
      </c>
      <c r="B53" s="29" t="s">
        <v>249</v>
      </c>
      <c r="C53" s="13" t="e">
        <f>#REF!</f>
        <v>#REF!</v>
      </c>
      <c r="D53" s="11"/>
    </row>
    <row r="54" spans="1:4">
      <c r="A54" s="27" t="s">
        <v>250</v>
      </c>
      <c r="B54" s="28" t="s">
        <v>251</v>
      </c>
      <c r="C54" s="13"/>
      <c r="D54" s="11"/>
    </row>
    <row r="55" spans="1:4">
      <c r="A55" s="22">
        <v>1</v>
      </c>
      <c r="B55" s="30" t="s">
        <v>252</v>
      </c>
      <c r="C55" s="13" t="e">
        <f>#REF!</f>
        <v>#REF!</v>
      </c>
      <c r="D55" s="11"/>
    </row>
    <row r="56" spans="1:4">
      <c r="A56" s="22">
        <v>2</v>
      </c>
      <c r="B56" s="29" t="s">
        <v>253</v>
      </c>
      <c r="C56" s="13" t="e">
        <f>#REF!</f>
        <v>#REF!</v>
      </c>
      <c r="D56" s="11"/>
    </row>
    <row r="57" spans="1:4">
      <c r="A57" s="22">
        <v>3</v>
      </c>
      <c r="B57" s="29" t="s">
        <v>254</v>
      </c>
      <c r="C57" s="13" t="e">
        <f>#REF!</f>
        <v>#REF!</v>
      </c>
      <c r="D57" s="11"/>
    </row>
    <row r="58" spans="1:4">
      <c r="A58" s="15" t="s">
        <v>202</v>
      </c>
      <c r="B58" s="16"/>
      <c r="C58" s="13" t="e">
        <f>SUM(C42:C57)</f>
        <v>#REF!</v>
      </c>
      <c r="D58" s="11"/>
    </row>
  </sheetData>
  <mergeCells count="6">
    <mergeCell ref="A1:D1"/>
    <mergeCell ref="A9:B9"/>
    <mergeCell ref="A28:B28"/>
    <mergeCell ref="A33:B33"/>
    <mergeCell ref="A39:B39"/>
    <mergeCell ref="A58:B5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6</vt:i4>
      </vt:variant>
    </vt:vector>
  </HeadingPairs>
  <TitlesOfParts>
    <vt:vector size="6" baseType="lpstr">
      <vt:lpstr>汇总表</vt:lpstr>
      <vt:lpstr>1.涉税房地产价格认定平台建设</vt:lpstr>
      <vt:lpstr>2.1.大数据中心建设</vt:lpstr>
      <vt:lpstr>2.2.数据共享中心</vt:lpstr>
      <vt:lpstr>2.3.其他</vt:lpstr>
      <vt:lpstr>附表，硬件设备和软件购置清单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shadow</cp:lastModifiedBy>
  <dcterms:created xsi:type="dcterms:W3CDTF">2022-07-15T05:36:00Z</dcterms:created>
  <dcterms:modified xsi:type="dcterms:W3CDTF">2025-05-07T01:48:38Z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0CF71F8B832B4B5E9D786F217FD9DA8F_13</vt:lpwstr>
  </property>
  <property fmtid="{D5CDD505-2E9C-101B-9397-08002B2CF9AE}" pid="3" name="KSOProductBuildVer">
    <vt:lpwstr>2052-12.1.0.20784</vt:lpwstr>
  </property>
</Properties>
</file>